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20" yWindow="-20" windowWidth="28830" windowHeight="3120" tabRatio="640" firstSheet="1" activeTab="1"/>
  </bookViews>
  <sheets>
    <sheet name="01" sheetId="26" r:id="rId1"/>
    <sheet name="02" sheetId="27" r:id="rId2"/>
    <sheet name="03" sheetId="28" r:id="rId3"/>
    <sheet name="04" sheetId="29" r:id="rId4"/>
    <sheet name="05" sheetId="35" r:id="rId5"/>
    <sheet name="06" sheetId="37" r:id="rId6"/>
    <sheet name="07" sheetId="25" r:id="rId7"/>
    <sheet name="08" sheetId="1" r:id="rId8"/>
    <sheet name="09" sheetId="2" r:id="rId9"/>
    <sheet name="10" sheetId="3" r:id="rId10"/>
    <sheet name="11" sheetId="5" r:id="rId11"/>
    <sheet name="12" sheetId="6" r:id="rId12"/>
    <sheet name="13" sheetId="38" r:id="rId13"/>
    <sheet name="14" sheetId="7" r:id="rId14"/>
    <sheet name="15" sheetId="49" r:id="rId15"/>
    <sheet name="16" sheetId="8" r:id="rId16"/>
    <sheet name="17" sheetId="47" r:id="rId17"/>
    <sheet name="18" sheetId="48" r:id="rId18"/>
    <sheet name="19" sheetId="50" r:id="rId19"/>
    <sheet name="20" sheetId="10" r:id="rId20"/>
    <sheet name="21" sheetId="11" r:id="rId21"/>
    <sheet name="22" sheetId="36" r:id="rId22"/>
    <sheet name="23" sheetId="12" r:id="rId23"/>
    <sheet name="24" sheetId="14" r:id="rId24"/>
    <sheet name="25" sheetId="44" r:id="rId25"/>
    <sheet name="26" sheetId="45" r:id="rId26"/>
    <sheet name="27" sheetId="16" r:id="rId27"/>
    <sheet name="28" sheetId="39" r:id="rId28"/>
    <sheet name="29" sheetId="34" r:id="rId29"/>
    <sheet name="30" sheetId="19" r:id="rId30"/>
    <sheet name="31" sheetId="20" r:id="rId31"/>
    <sheet name="32" sheetId="21" r:id="rId32"/>
    <sheet name="33" sheetId="22" r:id="rId33"/>
    <sheet name="34" sheetId="23" r:id="rId34"/>
    <sheet name="35-nagrody" sheetId="46" r:id="rId35"/>
    <sheet name="36" sheetId="51" r:id="rId36"/>
    <sheet name="Badanie_kompetencji" sheetId="53" r:id="rId37"/>
    <sheet name="DNI_ROBOCZE" sheetId="54" r:id="rId38"/>
    <sheet name="BRAKUJACY_ROK" sheetId="55" r:id="rId39"/>
    <sheet name="KORELACJE" sheetId="56" r:id="rId40"/>
    <sheet name="GENDER_PAY_GAP" sheetId="68" r:id="rId41"/>
    <sheet name="efektywna" sheetId="57" r:id="rId42"/>
    <sheet name="fv1" sheetId="58" r:id="rId43"/>
    <sheet name="fv2" sheetId="59" r:id="rId44"/>
    <sheet name="fv3" sheetId="60" r:id="rId45"/>
    <sheet name="fv4" sheetId="61" r:id="rId46"/>
    <sheet name="irr" sheetId="62" r:id="rId47"/>
    <sheet name="rate" sheetId="63" r:id="rId48"/>
    <sheet name="amortyzacja_liniowa" sheetId="64" r:id="rId49"/>
    <sheet name="prawdopodobienstwo" sheetId="65" r:id="rId50"/>
    <sheet name="TABLICOWE" sheetId="66" r:id="rId51"/>
    <sheet name="kasowanie_srodkowych_imion" sheetId="69" r:id="rId52"/>
    <sheet name="fundacje_wpisane_do_KRS" sheetId="70" r:id="rId53"/>
  </sheets>
  <definedNames>
    <definedName name="_xlnm._FilterDatabase" localSheetId="21" hidden="1">'22'!$A$1:$K$102</definedName>
    <definedName name="_xlnm._FilterDatabase" localSheetId="52" hidden="1">fundacje_wpisane_do_KRS!#REF!</definedName>
    <definedName name="IDpeselzhurtownidanych" localSheetId="21">'22'!#REF!</definedName>
    <definedName name="_xlnm.Print_Area" localSheetId="17">'18'!$A$1:$G$86</definedName>
    <definedName name="_xlnm.Print_Area" localSheetId="52">fundacje_wpisane_do_KRS!$A$1:$L$152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69" l="1"/>
  <c r="B10" i="69"/>
  <c r="J9" i="69"/>
  <c r="B9" i="69"/>
  <c r="J8" i="69"/>
  <c r="B8" i="69"/>
  <c r="J7" i="69"/>
  <c r="B7" i="69"/>
  <c r="J6" i="69"/>
  <c r="B6" i="69"/>
  <c r="C6" i="69" s="1"/>
  <c r="J5" i="69"/>
  <c r="B5" i="69"/>
  <c r="J4" i="69"/>
  <c r="C4" i="69"/>
  <c r="B4" i="69"/>
  <c r="J3" i="69"/>
  <c r="C3" i="69"/>
  <c r="B3" i="69"/>
  <c r="F8" i="69" l="1"/>
  <c r="F3" i="69"/>
  <c r="C8" i="69"/>
  <c r="C5" i="69"/>
  <c r="F5" i="69" s="1"/>
  <c r="F6" i="69"/>
  <c r="F4" i="69"/>
  <c r="C9" i="69"/>
  <c r="D9" i="69" s="1"/>
  <c r="E9" i="69" s="1"/>
  <c r="G9" i="69" s="1"/>
  <c r="F7" i="69"/>
  <c r="C7" i="69"/>
  <c r="C10" i="69"/>
  <c r="F10" i="69" s="1"/>
  <c r="D3" i="69"/>
  <c r="E3" i="69" s="1"/>
  <c r="G3" i="69" s="1"/>
  <c r="H3" i="69" s="1"/>
  <c r="D4" i="69"/>
  <c r="E4" i="69" s="1"/>
  <c r="G4" i="69" s="1"/>
  <c r="D5" i="69"/>
  <c r="E5" i="69" s="1"/>
  <c r="G5" i="69" s="1"/>
  <c r="D6" i="69"/>
  <c r="E6" i="69" s="1"/>
  <c r="G6" i="69" s="1"/>
  <c r="H6" i="69" s="1"/>
  <c r="D7" i="69"/>
  <c r="E7" i="69" s="1"/>
  <c r="G7" i="69" s="1"/>
  <c r="H7" i="69" s="1"/>
  <c r="D8" i="69"/>
  <c r="E8" i="69" s="1"/>
  <c r="G8" i="69" s="1"/>
  <c r="D10" i="69"/>
  <c r="E10" i="69" s="1"/>
  <c r="G10" i="69" s="1"/>
  <c r="H5" i="69" l="1"/>
  <c r="H4" i="69"/>
  <c r="H10" i="69"/>
  <c r="F9" i="69"/>
  <c r="H9" i="69" s="1"/>
  <c r="H8" i="69"/>
  <c r="G4" i="66"/>
  <c r="G3" i="66"/>
  <c r="C3" i="55" l="1"/>
  <c r="C4" i="55" s="1"/>
  <c r="C5" i="55" s="1"/>
  <c r="C6" i="55" s="1"/>
  <c r="C7" i="55" s="1"/>
  <c r="C8" i="55" s="1"/>
  <c r="C9" i="55" s="1"/>
  <c r="C10" i="55" s="1"/>
  <c r="C11" i="55" s="1"/>
  <c r="C12" i="55" s="1"/>
  <c r="C13" i="55" s="1"/>
  <c r="C14" i="55" s="1"/>
  <c r="C15" i="55" s="1"/>
  <c r="C16" i="55" s="1"/>
  <c r="C17" i="55" s="1"/>
  <c r="C18" i="55" s="1"/>
  <c r="C19" i="55" s="1"/>
  <c r="C20" i="55" s="1"/>
  <c r="C21" i="55" s="1"/>
  <c r="C22" i="55" s="1"/>
  <c r="C23" i="55" s="1"/>
  <c r="C24" i="55" s="1"/>
  <c r="C25" i="55" s="1"/>
  <c r="C26" i="55" s="1"/>
  <c r="C27" i="55" s="1"/>
  <c r="C28" i="55" s="1"/>
  <c r="C29" i="55" s="1"/>
  <c r="C30" i="55" s="1"/>
  <c r="C31" i="55" s="1"/>
  <c r="C32" i="55" s="1"/>
  <c r="C33" i="55" s="1"/>
  <c r="C34" i="55" s="1"/>
  <c r="C35" i="55" s="1"/>
  <c r="C36" i="55" s="1"/>
  <c r="C37" i="55" s="1"/>
  <c r="C38" i="55" s="1"/>
  <c r="C39" i="55" s="1"/>
  <c r="C40" i="55" s="1"/>
  <c r="C41" i="55" s="1"/>
  <c r="C42" i="55" s="1"/>
  <c r="C43" i="55" s="1"/>
  <c r="C44" i="55" s="1"/>
  <c r="C45" i="55" s="1"/>
  <c r="C46" i="55" s="1"/>
  <c r="C47" i="55" s="1"/>
  <c r="C48" i="55" s="1"/>
  <c r="C49" i="55" s="1"/>
  <c r="C50" i="55" s="1"/>
  <c r="C51" i="55" s="1"/>
  <c r="C52" i="55" s="1"/>
  <c r="C53" i="55" s="1"/>
  <c r="C54" i="55" s="1"/>
  <c r="C55" i="55" s="1"/>
  <c r="C56" i="55" s="1"/>
  <c r="C57" i="55" s="1"/>
  <c r="C58" i="55" s="1"/>
  <c r="C59" i="55" s="1"/>
  <c r="C60" i="55" s="1"/>
  <c r="C61" i="55" s="1"/>
  <c r="C62" i="55" s="1"/>
  <c r="C63" i="55" s="1"/>
  <c r="C64" i="55" s="1"/>
  <c r="C65" i="55" s="1"/>
  <c r="C66" i="55" s="1"/>
  <c r="C67" i="55" s="1"/>
  <c r="C68" i="55" s="1"/>
  <c r="C69" i="55" s="1"/>
  <c r="C70" i="55" s="1"/>
  <c r="C71" i="55" s="1"/>
  <c r="C72" i="55" s="1"/>
  <c r="C73" i="55" s="1"/>
  <c r="C74" i="55" s="1"/>
  <c r="C75" i="55" s="1"/>
  <c r="C76" i="55" s="1"/>
  <c r="C77" i="55" s="1"/>
  <c r="C78" i="55" s="1"/>
  <c r="C79" i="55" s="1"/>
  <c r="C80" i="55" s="1"/>
  <c r="C81" i="55" s="1"/>
  <c r="C82" i="55" s="1"/>
  <c r="C83" i="55" s="1"/>
  <c r="C84" i="55" s="1"/>
  <c r="C85" i="55" s="1"/>
  <c r="C86" i="55" s="1"/>
  <c r="C87" i="55" s="1"/>
  <c r="C88" i="55" s="1"/>
  <c r="C89" i="55" s="1"/>
  <c r="C90" i="55" s="1"/>
  <c r="C91" i="55" s="1"/>
  <c r="C92" i="55" s="1"/>
  <c r="C93" i="55" s="1"/>
  <c r="C94" i="55" s="1"/>
  <c r="C95" i="55" s="1"/>
  <c r="C96" i="55" s="1"/>
  <c r="C97" i="55" s="1"/>
  <c r="D17" i="53" l="1"/>
  <c r="D16" i="53"/>
  <c r="D15" i="53"/>
  <c r="D14" i="53"/>
  <c r="D13" i="53"/>
  <c r="D12" i="53"/>
  <c r="D11" i="53"/>
  <c r="D10" i="53"/>
  <c r="D9" i="53"/>
  <c r="D8" i="53"/>
  <c r="D7" i="53"/>
  <c r="D6" i="53"/>
  <c r="D5" i="53"/>
  <c r="D4" i="53"/>
  <c r="D3" i="53"/>
  <c r="D78" i="48" l="1"/>
  <c r="C78" i="48"/>
  <c r="E73" i="48"/>
  <c r="C51" i="48"/>
  <c r="C50" i="48"/>
  <c r="D47" i="48" s="1"/>
  <c r="D49" i="48"/>
  <c r="D48" i="48"/>
  <c r="D46" i="48"/>
  <c r="D45" i="48"/>
  <c r="D41" i="48"/>
  <c r="D50" i="48" s="1"/>
  <c r="D35" i="48"/>
  <c r="C52" i="48" l="1"/>
  <c r="D42" i="48"/>
  <c r="D44" i="48"/>
  <c r="D43" i="48"/>
  <c r="C4" i="6" l="1"/>
  <c r="C3" i="6"/>
  <c r="C3" i="23" l="1"/>
  <c r="C4" i="23" s="1"/>
  <c r="C5" i="23" s="1"/>
  <c r="C6" i="23" s="1"/>
  <c r="C7" i="23" s="1"/>
</calcChain>
</file>

<file path=xl/comments1.xml><?xml version="1.0" encoding="utf-8"?>
<comments xmlns="http://schemas.openxmlformats.org/spreadsheetml/2006/main">
  <authors>
    <author>opzz</author>
    <author>Małecki-Tepicht Łukasz</author>
  </authors>
  <commentList>
    <comment ref="G7" authorId="0" shapeId="0">
      <text>
        <r>
          <rPr>
            <b/>
            <sz val="9"/>
            <color indexed="81"/>
            <rFont val="Tahoma"/>
            <family val="2"/>
            <charset val="238"/>
          </rPr>
          <t>opzz: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8" authorId="1" shapeId="0">
      <text>
        <r>
          <rPr>
            <sz val="9"/>
            <color indexed="81"/>
            <rFont val="Tahoma"/>
            <family val="2"/>
            <charset val="238"/>
          </rPr>
          <t>wysokie
średnie
niskie</t>
        </r>
      </text>
    </comment>
    <comment ref="B22" authorId="1" shapeId="0">
      <text>
        <r>
          <rPr>
            <sz val="9"/>
            <color indexed="81"/>
            <rFont val="Tahoma"/>
            <family val="2"/>
            <charset val="238"/>
          </rPr>
          <t>Zaleca się stosowanie tego pola tylko w wyjątkowych sytuacjach, gdy obszar ryzyka w żaden sposób nie jest możliwy do przypisania do punktów 1-12.</t>
        </r>
      </text>
    </comment>
    <comment ref="G22" authorId="0" shapeId="0">
      <text>
        <r>
          <rPr>
            <b/>
            <sz val="9"/>
            <color indexed="81"/>
            <rFont val="Tahoma"/>
            <family val="2"/>
            <charset val="238"/>
          </rPr>
          <t>opzz: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33" authorId="1" shapeId="0">
      <text>
        <r>
          <rPr>
            <sz val="9"/>
            <color indexed="81"/>
            <rFont val="Tahoma"/>
            <family val="2"/>
            <charset val="238"/>
          </rPr>
          <t>proszę nie stosować zapisu uławmkowego</t>
        </r>
      </text>
    </comment>
    <comment ref="B41" authorId="1" shapeId="0">
      <text>
        <r>
          <rPr>
            <sz val="9"/>
            <color indexed="81"/>
            <rFont val="Tahoma"/>
            <family val="2"/>
            <charset val="238"/>
          </rPr>
          <t>Planowanie, wykonanie i dokumentowanie zadań zapewniających (tj. wszystkich czynności związanych z przeprowadzaniem  i dokumentowaniem zadań zapewniających)"</t>
        </r>
      </text>
    </comment>
    <comment ref="C41" authorId="1" shapeId="0">
      <text>
        <r>
          <rPr>
            <sz val="9"/>
            <color indexed="81"/>
            <rFont val="Tahoma"/>
            <family val="2"/>
            <charset val="238"/>
          </rPr>
          <t xml:space="preserve">liczba osobodni przeznaczonych na zadania zapewniające, czynności doradcze i czynności sprawdzające w </t>
        </r>
        <r>
          <rPr>
            <b/>
            <sz val="9"/>
            <color indexed="81"/>
            <rFont val="Tahoma"/>
            <family val="2"/>
            <charset val="238"/>
          </rPr>
          <t xml:space="preserve">Tabeli 3 wpisywana jest automatycznie po wypełnieniu tabeli 4. Planowane zadania audytowe. </t>
        </r>
        <r>
          <rPr>
            <sz val="9"/>
            <color indexed="81"/>
            <rFont val="Tahoma"/>
            <family val="2"/>
            <charset val="238"/>
          </rPr>
          <t>Warunkiem poprawności sumowania jest przypisanie każdemu zadaniu wybranego</t>
        </r>
        <r>
          <rPr>
            <b/>
            <sz val="9"/>
            <color indexed="81"/>
            <rFont val="Tahoma"/>
            <family val="2"/>
            <charset val="238"/>
          </rPr>
          <t xml:space="preserve"> rodzaju zadania w Kolumnie 5</t>
        </r>
      </text>
    </comment>
    <comment ref="B42" authorId="1" shapeId="0">
      <text>
        <r>
          <rPr>
            <sz val="9"/>
            <color indexed="81"/>
            <rFont val="Tahoma"/>
            <family val="2"/>
            <charset val="238"/>
          </rPr>
          <t>Planowanie, wykonanie i dokumentowanie czynności doradczych
 (tj. wszystkich czynności związanych z przeprowadzaniem
 i dokumentowaniem czynności doradczych, w tym: uczestnictwo 
w zespołach, posiedzeniach kierownictwa jednostki, opiniowanie dokumentów)</t>
        </r>
      </text>
    </comment>
    <comment ref="B43" authorId="1" shapeId="0">
      <text>
        <r>
          <rPr>
            <sz val="9"/>
            <color indexed="81"/>
            <rFont val="Tahoma"/>
            <family val="2"/>
            <charset val="238"/>
          </rPr>
          <t xml:space="preserve">Monitorowanie wykonania zaleceń oraz przeprowadzanie czynności sprawdzających (tj. monitorowanie, o którym mowa w § 28 ust. 1 i 2 rozporządzenia  oraz czynności sprawdzające, o których mowa w § 28 ust. 3-5 rozporządzenia)
</t>
        </r>
      </text>
    </comment>
    <comment ref="B44" authorId="1" shapeId="0">
      <text>
        <r>
          <rPr>
            <sz val="9"/>
            <color indexed="81"/>
            <rFont val="Tahoma"/>
            <family val="2"/>
            <charset val="238"/>
          </rPr>
          <t xml:space="preserve">Planowanie i sprawozdawczość (tj. przygotowanie: rocznego planu,  sprawozdania z wykonania planu, informacji o realizacji zadań z zakresu audytu oraz uzgodnienie z kierownikiem jednostki zakresu realizacji planu audytu)
</t>
        </r>
      </text>
    </comment>
    <comment ref="B45" authorId="1" shapeId="0">
      <text>
        <r>
          <rPr>
            <sz val="9"/>
            <color indexed="81"/>
            <rFont val="Tahoma"/>
            <family val="2"/>
            <charset val="238"/>
          </rPr>
          <t>Szkolenia i rozwój zawodowy (w tym samodoskonalenie zawodowe)</t>
        </r>
      </text>
    </comment>
    <comment ref="B46" authorId="1" shapeId="0">
      <text>
        <r>
          <rPr>
            <sz val="9"/>
            <color indexed="81"/>
            <rFont val="Tahoma"/>
            <family val="2"/>
            <charset val="238"/>
          </rPr>
          <t>urlop wypoczynkowy (z uwzględnieniem urlopu zaległego z roku poprzedniego) oraz przykładowo urlop naukowy, urlop związany z uprawnieniami aplikantów, urlop macierzyński, ojcowski, wychowawczy</t>
        </r>
      </text>
    </comment>
    <comment ref="B47" authorId="1" shapeId="0">
      <text>
        <r>
          <rPr>
            <sz val="9"/>
            <color indexed="81"/>
            <rFont val="Tahoma"/>
            <family val="2"/>
            <charset val="238"/>
          </rPr>
          <t xml:space="preserve">Czynności organizacyjne (tj. czynności, o których mowa § 6  ust. 1 pkt 2 rozporządzenia)
</t>
        </r>
      </text>
    </comment>
    <comment ref="B48" authorId="1" shapeId="0">
      <text>
        <r>
          <rPr>
            <sz val="9"/>
            <color indexed="81"/>
            <rFont val="Tahoma"/>
            <family val="2"/>
            <charset val="238"/>
          </rPr>
          <t>Czynności związane z obsługą komitetu audytu (tj. czynności, o których mowa w art. 291 ustawy; punkt dotyczy KAW w ministerstwie oraz w jednostkach podległych lub nadzorowanych przez ministra kierującego działem)</t>
        </r>
      </text>
    </comment>
    <comment ref="E55" authorId="1" shapeId="0">
      <text>
        <r>
          <rPr>
            <sz val="9"/>
            <color indexed="81"/>
            <rFont val="Tahoma"/>
            <family val="2"/>
            <charset val="238"/>
          </rPr>
          <t>zapewniające
doradcze
sprawdzające</t>
        </r>
      </text>
    </comment>
  </commentList>
</comments>
</file>

<file path=xl/sharedStrings.xml><?xml version="1.0" encoding="utf-8"?>
<sst xmlns="http://schemas.openxmlformats.org/spreadsheetml/2006/main" count="5349" uniqueCount="2453">
  <si>
    <t>Aneta</t>
  </si>
  <si>
    <t>Renata</t>
  </si>
  <si>
    <t>Bajera</t>
  </si>
  <si>
    <t>Jolanta</t>
  </si>
  <si>
    <t>Basińska</t>
  </si>
  <si>
    <t>Joanna</t>
  </si>
  <si>
    <t>Bauer</t>
  </si>
  <si>
    <t>Dorota</t>
  </si>
  <si>
    <t>Błońska</t>
  </si>
  <si>
    <t>Monika</t>
  </si>
  <si>
    <t>Bucewka</t>
  </si>
  <si>
    <t>Stanisław</t>
  </si>
  <si>
    <t>Bucki</t>
  </si>
  <si>
    <t>Robert</t>
  </si>
  <si>
    <t>Buczyński</t>
  </si>
  <si>
    <t>Agnieszka</t>
  </si>
  <si>
    <t>Celińska</t>
  </si>
  <si>
    <t>Beata</t>
  </si>
  <si>
    <t>Chełstowska</t>
  </si>
  <si>
    <t>Chibowska</t>
  </si>
  <si>
    <t>Iwona</t>
  </si>
  <si>
    <t>Chmielewska</t>
  </si>
  <si>
    <t>Krystyna</t>
  </si>
  <si>
    <t>Chyc</t>
  </si>
  <si>
    <t>Bożena</t>
  </si>
  <si>
    <t>Ciemiecka</t>
  </si>
  <si>
    <t>Cieślak</t>
  </si>
  <si>
    <t>Anna</t>
  </si>
  <si>
    <t>Czarnecka</t>
  </si>
  <si>
    <t>Danielewicz</t>
  </si>
  <si>
    <t>Daniluk</t>
  </si>
  <si>
    <t>Długołęcka</t>
  </si>
  <si>
    <t>Dobrowolska</t>
  </si>
  <si>
    <t>Grażyna</t>
  </si>
  <si>
    <t>Dolot</t>
  </si>
  <si>
    <t>Domoradzki</t>
  </si>
  <si>
    <t>Ewa</t>
  </si>
  <si>
    <t>Dudek</t>
  </si>
  <si>
    <t>Marlena</t>
  </si>
  <si>
    <t>Dynek</t>
  </si>
  <si>
    <t>Elwertowski</t>
  </si>
  <si>
    <t>Fijałkowska</t>
  </si>
  <si>
    <t>Małgorzata</t>
  </si>
  <si>
    <t>Gąsiorowska</t>
  </si>
  <si>
    <t>Gołoś</t>
  </si>
  <si>
    <t>Danuta</t>
  </si>
  <si>
    <t>Graczyk</t>
  </si>
  <si>
    <t>Izabela</t>
  </si>
  <si>
    <t>Gryz</t>
  </si>
  <si>
    <t>Elżbieta</t>
  </si>
  <si>
    <t>Grzegorczyk</t>
  </si>
  <si>
    <t>Zbigniew</t>
  </si>
  <si>
    <t>Gutowski</t>
  </si>
  <si>
    <t>Hausman</t>
  </si>
  <si>
    <t>Hryciuk</t>
  </si>
  <si>
    <t>Huba</t>
  </si>
  <si>
    <t>Justyna</t>
  </si>
  <si>
    <t>Izdebska</t>
  </si>
  <si>
    <t>Jakubik</t>
  </si>
  <si>
    <t>Janas</t>
  </si>
  <si>
    <t>Jarnutowska</t>
  </si>
  <si>
    <t>Katarzyna</t>
  </si>
  <si>
    <t>Kacprzak</t>
  </si>
  <si>
    <t>Hanna</t>
  </si>
  <si>
    <t>Kamrowska</t>
  </si>
  <si>
    <t>Kancir</t>
  </si>
  <si>
    <t>Adam</t>
  </si>
  <si>
    <t>Kanicki</t>
  </si>
  <si>
    <t>Leszek</t>
  </si>
  <si>
    <t>Kawczyński</t>
  </si>
  <si>
    <t>Kazanecka</t>
  </si>
  <si>
    <t>Koc</t>
  </si>
  <si>
    <t>Kocięcka</t>
  </si>
  <si>
    <t>Kogowska</t>
  </si>
  <si>
    <t>Wanda</t>
  </si>
  <si>
    <t>Kołpak</t>
  </si>
  <si>
    <t>Koński</t>
  </si>
  <si>
    <t>Korszla</t>
  </si>
  <si>
    <t>Kosiarska</t>
  </si>
  <si>
    <t>Kosiorek</t>
  </si>
  <si>
    <t>Alicja</t>
  </si>
  <si>
    <t>Koszarek</t>
  </si>
  <si>
    <t>Kot</t>
  </si>
  <si>
    <t>Kowalczyk</t>
  </si>
  <si>
    <t>Kozińska</t>
  </si>
  <si>
    <t>Maria</t>
  </si>
  <si>
    <t>Kozłowska</t>
  </si>
  <si>
    <t>Marzena</t>
  </si>
  <si>
    <t>Koźlak</t>
  </si>
  <si>
    <t>Królak</t>
  </si>
  <si>
    <t>Krzak</t>
  </si>
  <si>
    <t>Krzyśpiak</t>
  </si>
  <si>
    <t>Książek</t>
  </si>
  <si>
    <t>Lidia</t>
  </si>
  <si>
    <t>Kubicka</t>
  </si>
  <si>
    <t>Kucharska</t>
  </si>
  <si>
    <t>Latuszek</t>
  </si>
  <si>
    <t>Ludwiczak</t>
  </si>
  <si>
    <t>Łuniewska</t>
  </si>
  <si>
    <t>Mackiewicz</t>
  </si>
  <si>
    <t>Marcin</t>
  </si>
  <si>
    <t>Makowski</t>
  </si>
  <si>
    <t>Mazgaj</t>
  </si>
  <si>
    <t>Maciej</t>
  </si>
  <si>
    <t>Mazurek</t>
  </si>
  <si>
    <t>Mika</t>
  </si>
  <si>
    <t>Moncarzewska</t>
  </si>
  <si>
    <t>Nagrodzka</t>
  </si>
  <si>
    <t>Narowska</t>
  </si>
  <si>
    <t>Nasiadka</t>
  </si>
  <si>
    <t>Krzysztof</t>
  </si>
  <si>
    <t>Naumiuk</t>
  </si>
  <si>
    <t>Niedziółka</t>
  </si>
  <si>
    <t>Paweł</t>
  </si>
  <si>
    <t>Niemyjski</t>
  </si>
  <si>
    <t>Adamska</t>
  </si>
  <si>
    <t>Ciborowska</t>
  </si>
  <si>
    <t>Krygier</t>
  </si>
  <si>
    <t>Region1</t>
  </si>
  <si>
    <t>Region2</t>
  </si>
  <si>
    <t>Region3</t>
  </si>
  <si>
    <t>Region4</t>
  </si>
  <si>
    <t>Region5</t>
  </si>
  <si>
    <t>Region6</t>
  </si>
  <si>
    <t>Produkt1</t>
  </si>
  <si>
    <t>Produkt2</t>
  </si>
  <si>
    <t>Produkt3</t>
  </si>
  <si>
    <t xml:space="preserve">  Basińska</t>
  </si>
  <si>
    <t xml:space="preserve">  Bucewka</t>
  </si>
  <si>
    <t xml:space="preserve">  Buczyński</t>
  </si>
  <si>
    <t xml:space="preserve">  Chibowska</t>
  </si>
  <si>
    <t xml:space="preserve">  Ciborowska</t>
  </si>
  <si>
    <t xml:space="preserve">  Cieślak</t>
  </si>
  <si>
    <t xml:space="preserve">  Daniluk</t>
  </si>
  <si>
    <t xml:space="preserve">  Dolot</t>
  </si>
  <si>
    <t xml:space="preserve">  Dudek</t>
  </si>
  <si>
    <t xml:space="preserve">  Fijałkowska</t>
  </si>
  <si>
    <t xml:space="preserve">  Graczyk</t>
  </si>
  <si>
    <t xml:space="preserve">  Grzegorczyk</t>
  </si>
  <si>
    <t xml:space="preserve">  Hryciuk</t>
  </si>
  <si>
    <t xml:space="preserve">  Jakubik</t>
  </si>
  <si>
    <t xml:space="preserve">  Jarnutowska</t>
  </si>
  <si>
    <t xml:space="preserve">  Kancir</t>
  </si>
  <si>
    <t xml:space="preserve">  Kazanecka</t>
  </si>
  <si>
    <t xml:space="preserve">  Kocięcka</t>
  </si>
  <si>
    <t xml:space="preserve">  Koński</t>
  </si>
  <si>
    <t xml:space="preserve">  Kosiorek</t>
  </si>
  <si>
    <t xml:space="preserve">  Kot</t>
  </si>
  <si>
    <t xml:space="preserve">  Kozińska</t>
  </si>
  <si>
    <t xml:space="preserve">  Królak</t>
  </si>
  <si>
    <t xml:space="preserve">  Krzak</t>
  </si>
  <si>
    <t xml:space="preserve">  Kubicka</t>
  </si>
  <si>
    <t xml:space="preserve">  Ludwiczak</t>
  </si>
  <si>
    <t xml:space="preserve">  Mackiewicz</t>
  </si>
  <si>
    <t xml:space="preserve">  Mazurek</t>
  </si>
  <si>
    <t xml:space="preserve">  Nagrodzka</t>
  </si>
  <si>
    <t xml:space="preserve">  Nasiadka</t>
  </si>
  <si>
    <t xml:space="preserve">  Niemyjski</t>
  </si>
  <si>
    <t>Działenie</t>
  </si>
  <si>
    <t>Kod działania</t>
  </si>
  <si>
    <t>Tak</t>
  </si>
  <si>
    <t>Dane1</t>
  </si>
  <si>
    <t>Dane2</t>
  </si>
  <si>
    <t>Wartość nieruchomości</t>
  </si>
  <si>
    <t>Prowizja</t>
  </si>
  <si>
    <t>Tomasz</t>
  </si>
  <si>
    <t>Zadanie</t>
  </si>
  <si>
    <t>Projektowanie</t>
  </si>
  <si>
    <t>Programowanie</t>
  </si>
  <si>
    <t>Wdrożenie</t>
  </si>
  <si>
    <t>Eksploatacja</t>
  </si>
  <si>
    <t>Ewaluacja</t>
  </si>
  <si>
    <t>Firma</t>
  </si>
  <si>
    <t>Projektant1</t>
  </si>
  <si>
    <t>Programista</t>
  </si>
  <si>
    <t>Implementator</t>
  </si>
  <si>
    <t>Administrator</t>
  </si>
  <si>
    <t>Badacz</t>
  </si>
  <si>
    <t>Pozycja w budżecie zadaniowym</t>
  </si>
  <si>
    <t>Koszt</t>
  </si>
  <si>
    <t>Artur</t>
  </si>
  <si>
    <t>Marka kawy</t>
  </si>
  <si>
    <t>Wartość</t>
  </si>
  <si>
    <t>Wpłyneło</t>
  </si>
  <si>
    <t>Odpowiedziano</t>
  </si>
  <si>
    <t>rok realizacji projektu</t>
  </si>
  <si>
    <t>wielkość grupy docelowej w skali całego kraju</t>
  </si>
  <si>
    <t>efektywnie zrekrutowani</t>
  </si>
  <si>
    <t>Polecenie</t>
  </si>
  <si>
    <t>W zakresie B10:K10 wymagaj aby wprowadzane dane były liczbami całkowitymi z przedziału:1-100</t>
  </si>
  <si>
    <t>W zakresie B10:K10 wymagaj aby wprowadzony tekst miał długość do 3 znaków.</t>
  </si>
  <si>
    <t>W zakresie komórce B10 utwórz liste wyboru dni tygodnia.</t>
  </si>
  <si>
    <t>S</t>
  </si>
  <si>
    <t>Prawa niematerialne</t>
  </si>
  <si>
    <t>Bezpieczenstwo informacji</t>
  </si>
  <si>
    <t>D</t>
  </si>
  <si>
    <t>Inne</t>
  </si>
  <si>
    <t>Z</t>
  </si>
  <si>
    <t>Planowanie i sprawozdawczość</t>
  </si>
  <si>
    <t>Sprzedaż</t>
  </si>
  <si>
    <t>Poziom dostępności usług</t>
  </si>
  <si>
    <t>Prowadzenie rachunkowości</t>
  </si>
  <si>
    <t>Zarządzanie kadrami</t>
  </si>
  <si>
    <t xml:space="preserve">Zarządzanie informatyzacją </t>
  </si>
  <si>
    <t>Należności</t>
  </si>
  <si>
    <t>Inwestycje</t>
  </si>
  <si>
    <t>System kontroli wewnętrznej</t>
  </si>
  <si>
    <t>Planowany czas przeprowadzania zadania
(w osobodniach)</t>
  </si>
  <si>
    <t xml:space="preserve">Planowana liczba audytorów wewnętrznych przeprowadzających zadanie (w etatach)                                                           </t>
  </si>
  <si>
    <t>Rodzaj zadania lub czynności</t>
  </si>
  <si>
    <t>Nazwa obszaru ryzyka</t>
  </si>
  <si>
    <t>Data i podpis Kierownika Jednostki</t>
  </si>
  <si>
    <t>Data i podpis Audytora Wewnętrznego</t>
  </si>
  <si>
    <t>7. Uwagi</t>
  </si>
  <si>
    <t xml:space="preserve">Adres e-mail </t>
  </si>
  <si>
    <t>Telefon</t>
  </si>
  <si>
    <t>Audytor Wewnętrzny</t>
  </si>
  <si>
    <r>
      <t>Kierownika jednostki -</t>
    </r>
    <r>
      <rPr>
        <i/>
        <sz val="9"/>
        <color indexed="8"/>
        <rFont val="Eras Light ITC"/>
        <family val="2"/>
      </rPr>
      <t xml:space="preserve"> osoby, do której ma być przesyłana korespondencja elektroniczna</t>
    </r>
  </si>
  <si>
    <t>6. Dane kontaktowe</t>
  </si>
  <si>
    <t>Cykl audytu
- w latach</t>
  </si>
  <si>
    <t>Liczba obszarów ryzyka wyznaczona do przeprowadzenia zadań zapewniających</t>
  </si>
  <si>
    <t>Liczba wszystkich obszarów ryzyka</t>
  </si>
  <si>
    <t>Lp.</t>
  </si>
  <si>
    <t>5. Cykl audytu w latach</t>
  </si>
  <si>
    <r>
      <t xml:space="preserve">Uwagi - </t>
    </r>
    <r>
      <rPr>
        <b/>
        <sz val="9"/>
        <color theme="0"/>
        <rFont val="Eras Light ITC"/>
        <family val="2"/>
      </rPr>
      <t xml:space="preserve">w tym informacja np. o: </t>
    </r>
    <r>
      <rPr>
        <b/>
        <i/>
        <sz val="9"/>
        <color theme="0"/>
        <rFont val="Eras Light ITC"/>
        <family val="2"/>
      </rPr>
      <t>powołaniu rzeczoznawcy, zamiarze wykorzystania oprogramowania ACL</t>
    </r>
  </si>
  <si>
    <t>Nazwa obszaru ryzyka
(z Tabeli nr 1 Kolumna nr 2)</t>
  </si>
  <si>
    <t>Wstępne określenie tematu zadania</t>
  </si>
  <si>
    <t>sprawdzające</t>
  </si>
  <si>
    <r>
      <t xml:space="preserve">4. Planowane zadania audytowe i czynności </t>
    </r>
    <r>
      <rPr>
        <sz val="11"/>
        <color indexed="8"/>
        <rFont val="Eras Light ITC"/>
        <family val="2"/>
      </rPr>
      <t>(rodzaj zadania lub czynności należy określić w kolumnie 5: zapewniające, doradcze, sprawdzające)</t>
    </r>
  </si>
  <si>
    <t>doradcze</t>
  </si>
  <si>
    <t>zapewniające</t>
  </si>
  <si>
    <t>Zadania 1.-4. do zadań "Ogółem"</t>
  </si>
  <si>
    <t>Zadania 1.-4.</t>
  </si>
  <si>
    <t>Ogółem:</t>
  </si>
  <si>
    <t>Rezerwa czasowa</t>
  </si>
  <si>
    <t>9.</t>
  </si>
  <si>
    <t>Prace na rzecz Komitetu Audytu</t>
  </si>
  <si>
    <t>8.</t>
  </si>
  <si>
    <t>Czynnosci organizacyjne</t>
  </si>
  <si>
    <t>7.</t>
  </si>
  <si>
    <t>Urlopy i inne nieobecności</t>
  </si>
  <si>
    <t>6.</t>
  </si>
  <si>
    <t>Szkolenia i rozwój zawodowy</t>
  </si>
  <si>
    <t>5.</t>
  </si>
  <si>
    <t>4.</t>
  </si>
  <si>
    <t>Czynności sprawdzające</t>
  </si>
  <si>
    <t>3.</t>
  </si>
  <si>
    <t>Czynności doradcze</t>
  </si>
  <si>
    <t>2.</t>
  </si>
  <si>
    <t>Zadania zapewniające</t>
  </si>
  <si>
    <t>1.</t>
  </si>
  <si>
    <t>%</t>
  </si>
  <si>
    <t>osobodni</t>
  </si>
  <si>
    <t>Uwagi</t>
  </si>
  <si>
    <t>Zasoby ludzkie</t>
  </si>
  <si>
    <t>Zadania komórki audytu wew.</t>
  </si>
  <si>
    <t>3. Organizacja pracy komórki audytu wewnętrznego</t>
  </si>
  <si>
    <t>Liczba dni roboczych w roku</t>
  </si>
  <si>
    <t>Liczba dni roboczych/osobodni 
w roku</t>
  </si>
  <si>
    <t>Łączny wymiar czasu pracy 
(w etatach, za pomocą zapisu dziesiętnego)</t>
  </si>
  <si>
    <t>Liczba zatrudnionych audytorów (w tym innych osób zatrudnionych w komórce audytu)</t>
  </si>
  <si>
    <t>2.2. Ogólna informacja o planowanym wymiarze pracy komórki audytu</t>
  </si>
  <si>
    <t>Adres poczty elektronicznej</t>
  </si>
  <si>
    <t>Numer tel.</t>
  </si>
  <si>
    <t>Nazwa stanowiska ze wskazaniem kierującego komórką audytu</t>
  </si>
  <si>
    <t>Imię i nazwisko</t>
  </si>
  <si>
    <t>2.1 Komórka Audytu Wewnętrznego - skład osobowy oraz dane kontaktowe</t>
  </si>
  <si>
    <t>2. Wyniki przeprowadzonej analizy zasobów osobowych</t>
  </si>
  <si>
    <t xml:space="preserve">Opis obszaru ryzyka1 </t>
  </si>
  <si>
    <t>Gospodarowanie mieniem</t>
  </si>
  <si>
    <t>Działalność inwestycyjno-remontowa</t>
  </si>
  <si>
    <t>Dokonywanie wydatków i gromadzenie dochodów</t>
  </si>
  <si>
    <t>Rachunkowosc</t>
  </si>
  <si>
    <t xml:space="preserve">Planowanie i sprawozdawczość 
</t>
  </si>
  <si>
    <t>Bezpieczenstwo_informacji</t>
  </si>
  <si>
    <t>Kadry</t>
  </si>
  <si>
    <t>Informatyka</t>
  </si>
  <si>
    <t>Finanse</t>
  </si>
  <si>
    <t>Projekty</t>
  </si>
  <si>
    <t>Produkty</t>
  </si>
  <si>
    <t>Sprzedaz</t>
  </si>
  <si>
    <t>Poziom ryzyka w obszarze</t>
  </si>
  <si>
    <t>Opis obszaru ryzyka</t>
  </si>
  <si>
    <t>1. Wyniki  przeprowadzonej analizy ryzyka z określeniem szacowanego poziomu ryzyka w danym obszarze</t>
  </si>
  <si>
    <t>PLAN AUDYTU NA ROK …</t>
  </si>
  <si>
    <t>niskie</t>
  </si>
  <si>
    <t>średnie</t>
  </si>
  <si>
    <t>nazwa i adres instytucji, w której zatrudniony jest Audytor Wewnętrzny</t>
  </si>
  <si>
    <t>wysokie</t>
  </si>
  <si>
    <t>Dobór próby - niepowtarzające się</t>
  </si>
  <si>
    <t>01 012009</t>
  </si>
  <si>
    <t>01 022009</t>
  </si>
  <si>
    <t>01 03.2010</t>
  </si>
  <si>
    <t>01 032009</t>
  </si>
  <si>
    <t>01 052009</t>
  </si>
  <si>
    <t>01 072009</t>
  </si>
  <si>
    <t>01 09/2009</t>
  </si>
  <si>
    <t>01 10.2009</t>
  </si>
  <si>
    <t>01 102009</t>
  </si>
  <si>
    <t>01 11.2009</t>
  </si>
  <si>
    <t>01 112009</t>
  </si>
  <si>
    <t>01 12.2009</t>
  </si>
  <si>
    <t>01 122009</t>
  </si>
  <si>
    <t>BO-KL/2011/01/00002</t>
  </si>
  <si>
    <t>D1-1263</t>
  </si>
  <si>
    <t>D1-1561</t>
  </si>
  <si>
    <t>D1-1561, W-WB nr 2009/01/13</t>
  </si>
  <si>
    <t>D1-1574</t>
  </si>
  <si>
    <t>FV-I.1 POKL/2011/09/5</t>
  </si>
  <si>
    <t>FV-I.1 POKL/2011/11/1</t>
  </si>
  <si>
    <t>FV-I.1 POKL/2011/11/2</t>
  </si>
  <si>
    <t>FV-I.1/ 2011/07/1</t>
  </si>
  <si>
    <t>FV-I.1/ 2012/04/1</t>
  </si>
  <si>
    <t>FV-I.1/ 2012/04/2</t>
  </si>
  <si>
    <t>FV-I.1/ 2012/05/1 ( faktura korygująca FV-I.1/ 2012/05/2)</t>
  </si>
  <si>
    <t>FV-I.1/ 2012/05/2 ( FV-I.1/ 2012/05/1)</t>
  </si>
  <si>
    <t>FV-I.1/ 2012/07/1</t>
  </si>
  <si>
    <t>FV-I.1/ 2012/07/2</t>
  </si>
  <si>
    <t>FV-I.1/ 2012/07/3</t>
  </si>
  <si>
    <t>FV-I.1/ 2012/07/4</t>
  </si>
  <si>
    <t>FV-I.1/ 2012/07/5</t>
  </si>
  <si>
    <t>FV-I.1/ 2012/07/6</t>
  </si>
  <si>
    <t>FV-I.1/ 2012/07/7</t>
  </si>
  <si>
    <t>FV-I.1/ 2012/07/8</t>
  </si>
  <si>
    <t>FV-I.1/ 2012/11/01</t>
  </si>
  <si>
    <t>FV-I.1/ 2012/12/01</t>
  </si>
  <si>
    <t>FV-I.1POKL/2011/08/1</t>
  </si>
  <si>
    <t>FV-I.1POKL/2011/08/10</t>
  </si>
  <si>
    <t>FV-I.1POKL/2011/08/2</t>
  </si>
  <si>
    <t>FV-I.1POKL/2011/08/3</t>
  </si>
  <si>
    <t>FV-I.1POKL/2011/08/4</t>
  </si>
  <si>
    <t>FV-I.1POKL/2011/08/5</t>
  </si>
  <si>
    <t>FV-I.1POKL/2011/08/6</t>
  </si>
  <si>
    <t>FV-I.1POKL/2011/08/7</t>
  </si>
  <si>
    <t>FV-I.1POKL/2011/08/8</t>
  </si>
  <si>
    <t>FV-I.1POKL/2011/08/9</t>
  </si>
  <si>
    <t>FV-I.1POKL/2011/09/1</t>
  </si>
  <si>
    <t>FV-I.1POKL/2011/09/2</t>
  </si>
  <si>
    <t>FV-I.1POKL/2011/09/3</t>
  </si>
  <si>
    <t>FV-I.1POKL/2011/09/4</t>
  </si>
  <si>
    <t>FV-I.1POKL/2011/10/1</t>
  </si>
  <si>
    <t>FV-I.1POKL/2011/11/3</t>
  </si>
  <si>
    <t>FV-I.1POKL/2011/11/4</t>
  </si>
  <si>
    <t>FV-I.1POKL/2011/12/1</t>
  </si>
  <si>
    <t>FV-I.1POKL/2011/12/2</t>
  </si>
  <si>
    <t>FV-I1/2011/03/01</t>
  </si>
  <si>
    <t>FV-I4/2011/02/3</t>
  </si>
  <si>
    <t>FV-I4/2011/03/11</t>
  </si>
  <si>
    <t>FV-I4/2011/03/2</t>
  </si>
  <si>
    <t>FV-I4/2011/03/83</t>
  </si>
  <si>
    <t>FV-I4/2011/04/15</t>
  </si>
  <si>
    <t>FV-I4/2011/04/16</t>
  </si>
  <si>
    <t>FV-I4/2011/05/24</t>
  </si>
  <si>
    <t>FV-I4/2011/06/02</t>
  </si>
  <si>
    <t>FV-I4/2011/06/1</t>
  </si>
  <si>
    <t>FV-I4/2011/06/65</t>
  </si>
  <si>
    <t>FV-I4/2011/07/14</t>
  </si>
  <si>
    <t>W- K-PO/2010/3/81/12</t>
  </si>
  <si>
    <t>W -K-PO/2010/3/84/8</t>
  </si>
  <si>
    <t>W_K_PO/2010/3/87</t>
  </si>
  <si>
    <t>W_WB/2010/1/23/06,W-WB/2010/112/06</t>
  </si>
  <si>
    <t>W-FV-P/2009/1/377/1</t>
  </si>
  <si>
    <t>W-FV-P/2009/10/468</t>
  </si>
  <si>
    <t>W-FV-P/2009/11/456</t>
  </si>
  <si>
    <t>W-FV-P/2009/12/490</t>
  </si>
  <si>
    <t>W-FV-P/2009/12/602</t>
  </si>
  <si>
    <t>W-FV-P/2009/12/765</t>
  </si>
  <si>
    <t>W-FV-P/2009/12/830</t>
  </si>
  <si>
    <t>W-FV-P/2009/3/293/1</t>
  </si>
  <si>
    <t>W-FV-P/2009/3/300/1</t>
  </si>
  <si>
    <t>W-FV-P/2009/7/337</t>
  </si>
  <si>
    <t>W-FV-P/2009/7/352</t>
  </si>
  <si>
    <t>W-FV-P/2009/9/74</t>
  </si>
  <si>
    <t>W-FV-P/2010/04/531</t>
  </si>
  <si>
    <t>W-FV-P/2010/06/116</t>
  </si>
  <si>
    <t>W-FV-P/2010/06/585</t>
  </si>
  <si>
    <t>W-FV-P/2010/06/598</t>
  </si>
  <si>
    <t>W-FV-P/2010/07/377</t>
  </si>
  <si>
    <t>W-FV-P/2010/07/378</t>
  </si>
  <si>
    <t>W-FV-P/2010/07/475</t>
  </si>
  <si>
    <t>W-FV-P/2010/08/288</t>
  </si>
  <si>
    <t>W-FV-P/2010/09/318</t>
  </si>
  <si>
    <t>W-FV-P/2010/10/352</t>
  </si>
  <si>
    <t>W-FV-P/2010/10/422</t>
  </si>
  <si>
    <t>W-FV-P/2010/11/504</t>
  </si>
  <si>
    <t>W-FV-P/2010/12/218</t>
  </si>
  <si>
    <t>W-FV-P/2010/12/230</t>
  </si>
  <si>
    <t>W-FV-P2010/02/344/1</t>
  </si>
  <si>
    <t>W-FV-P2010/02/538/1</t>
  </si>
  <si>
    <t>W-FV-P2010/04/154/11</t>
  </si>
  <si>
    <t>W-K.PO /2010/11/27</t>
  </si>
  <si>
    <t>W-K.PO/ 2011/10/18</t>
  </si>
  <si>
    <t>W-K.PO/ 2011/10/43</t>
  </si>
  <si>
    <t>W-K.PO/ 2011/10/50</t>
  </si>
  <si>
    <t>W-K.PO/ 2011/10/63</t>
  </si>
  <si>
    <t>W-K.PO/ 2011/11/40</t>
  </si>
  <si>
    <t>W-K.PO/ 2011/11/89</t>
  </si>
  <si>
    <t>W-K.PO/ 2011/12/132</t>
  </si>
  <si>
    <t>W-K.PO/ 2011/12/139</t>
  </si>
  <si>
    <t>W-K.PO/ 2011/12/59</t>
  </si>
  <si>
    <t>W-K.PO/ 2011/12/70</t>
  </si>
  <si>
    <t>W-K.PO/ 2011/12/71</t>
  </si>
  <si>
    <t>W-K.PO/ 2011/12/72</t>
  </si>
  <si>
    <t>W-K.PO/ 2011/12/73</t>
  </si>
  <si>
    <t>W-K.PO/ 2011/12/74</t>
  </si>
  <si>
    <t>W-K.PO/ 2011/12/75</t>
  </si>
  <si>
    <t>W-K.PO/ 2011/12/76</t>
  </si>
  <si>
    <t>W-K.PO/ 2011/12/77</t>
  </si>
  <si>
    <t>W-K.PO/ 2011/12/78</t>
  </si>
  <si>
    <t>W-K.PO/ 2011/12/89</t>
  </si>
  <si>
    <t>W-K.PO/ 2011/12/91</t>
  </si>
  <si>
    <t>W-K.PO/ 2011/8/70</t>
  </si>
  <si>
    <t>W-K.PO/ 2011/9/22</t>
  </si>
  <si>
    <t>W-K.PO/ 2011/9/69</t>
  </si>
  <si>
    <t>W-K.PO/ 2011/9/69, W-K.PO/ 2011/9/22</t>
  </si>
  <si>
    <t>W-K.PO/ 2012/01/40</t>
  </si>
  <si>
    <t>W-K.PO/ 2012/02/25</t>
  </si>
  <si>
    <t>W-K.PO/ 2012/03/28</t>
  </si>
  <si>
    <t>W-K.PO/ 2012/04/45</t>
  </si>
  <si>
    <t>W-K.PO/ 2012/04/46</t>
  </si>
  <si>
    <t>W-K.PO/ 2012/04/47</t>
  </si>
  <si>
    <t>W-K.PO/ 2012/04/72</t>
  </si>
  <si>
    <t>W-K.PO/ 2012/05/31</t>
  </si>
  <si>
    <t>W-K.PO/ 2012/05/32</t>
  </si>
  <si>
    <t>W-K.PO/ 2012/05/33</t>
  </si>
  <si>
    <t>W-K.PO/ 2012/05/60</t>
  </si>
  <si>
    <t>W-K.PO/ 2012/06/31</t>
  </si>
  <si>
    <t>W-K.PO/ 2012/06/57</t>
  </si>
  <si>
    <t>W-K.PO/ 2012/07/52</t>
  </si>
  <si>
    <t>W-K.PO/ 2012/07/56</t>
  </si>
  <si>
    <t>W-K.PO/ 2012/07/57</t>
  </si>
  <si>
    <t>W-K.PO/ 2012/07/58</t>
  </si>
  <si>
    <t>W-K.PO/ 2012/08/10</t>
  </si>
  <si>
    <t>W-K.PO/ 2012/08/13</t>
  </si>
  <si>
    <t>W-K.PO/ 2012/08/43</t>
  </si>
  <si>
    <t>W-K.PO/ 2012/08/45</t>
  </si>
  <si>
    <t>W-K.PO/ 2012/08/50</t>
  </si>
  <si>
    <t>W-K.PO/ 2012/08/7</t>
  </si>
  <si>
    <t>W-K.PO/ 2012/08/83</t>
  </si>
  <si>
    <t>W-K.PO/ 2012/08/86</t>
  </si>
  <si>
    <t>W-K.PO/ 2012/09/29</t>
  </si>
  <si>
    <t>W-K.PO/ 2012/09/56</t>
  </si>
  <si>
    <t>W-K.PO/ 2012/10/20</t>
  </si>
  <si>
    <t>W-K.PO/ 2012/10/21</t>
  </si>
  <si>
    <t>W-K.PO/ 2012/10/58</t>
  </si>
  <si>
    <t>W-K.PO/ 2012/11/41</t>
  </si>
  <si>
    <t>W-K.PO/ 2012/11/43</t>
  </si>
  <si>
    <t>W-K.PO/ 2012/11/80</t>
  </si>
  <si>
    <t>W-K.PO/ 2012/11/84</t>
  </si>
  <si>
    <t>W-K.PO/ 2012/11/87</t>
  </si>
  <si>
    <t>W-K.PO/ 2012/12/106</t>
  </si>
  <si>
    <t>W-K.PO/ 2012/12/109</t>
  </si>
  <si>
    <t>W-K.PO/ 2012/12/121</t>
  </si>
  <si>
    <t>W-K.PO/ 2012/12/15</t>
  </si>
  <si>
    <t>W-K.PO/ 2012/12/18</t>
  </si>
  <si>
    <t>W-K.PO/ 2012/12/60</t>
  </si>
  <si>
    <t>W-K.PO/ 2013/01/29</t>
  </si>
  <si>
    <t>W-K.PO/ 2013/02/30</t>
  </si>
  <si>
    <t>W-K.PO/ 2013/02/60</t>
  </si>
  <si>
    <t>W-K.PO/ 2013/03/34</t>
  </si>
  <si>
    <t>W-K.PO/ 2013/03/59</t>
  </si>
  <si>
    <t>W-K.PO/2009/1/15</t>
  </si>
  <si>
    <t>W-K.PO/2009/10/68</t>
  </si>
  <si>
    <t>W-K.PO/2009/10/96</t>
  </si>
  <si>
    <t>W-K.PO/2009/11/104</t>
  </si>
  <si>
    <t>W-K.PO/2009/11/105, 112, 113, 114, 115</t>
  </si>
  <si>
    <t>W-K.PO/2009/11/14</t>
  </si>
  <si>
    <t>W-K.PO/2009/11/21</t>
  </si>
  <si>
    <t>W-K.PO/2009/11/7</t>
  </si>
  <si>
    <t>W-K.PO/2009/12/1</t>
  </si>
  <si>
    <t>W-K.PO/2009/12/107</t>
  </si>
  <si>
    <t>W-K.PO/2009/12/112</t>
  </si>
  <si>
    <t>W-K.PO/2009/12/14</t>
  </si>
  <si>
    <t>W-K.PO/2009/12/141</t>
  </si>
  <si>
    <t>W-K.PO/2009/12/149</t>
  </si>
  <si>
    <t>W-K.PO/2009/12/178</t>
  </si>
  <si>
    <t>W-K.PO/2009/12/189</t>
  </si>
  <si>
    <t>W-K.PO/2009/12/192</t>
  </si>
  <si>
    <t>W-K.PO/2009/12/199</t>
  </si>
  <si>
    <t>W-K.PO/2009/12/201</t>
  </si>
  <si>
    <t>W-K.PO/2009/12/9</t>
  </si>
  <si>
    <t>W-K.PO/2009/2/15</t>
  </si>
  <si>
    <t>W-K.PO/2009/2/20</t>
  </si>
  <si>
    <t>W-K.PO/2009/3/17</t>
  </si>
  <si>
    <t>W-K.PO/2009/3/42</t>
  </si>
  <si>
    <t>W-K.PO/2009/4/21</t>
  </si>
  <si>
    <t>W-K.PO/2009/4/26</t>
  </si>
  <si>
    <t>W-K.PO/2009/4/28</t>
  </si>
  <si>
    <t>W-K.PO/2009/5/107</t>
  </si>
  <si>
    <t>W-K.PO/2009/5/59</t>
  </si>
  <si>
    <t>W-K.PO/2009/5/69</t>
  </si>
  <si>
    <t>W-K.PO/2009/5/79</t>
  </si>
  <si>
    <t>W-K.PO/2009/6/72</t>
  </si>
  <si>
    <t>W-K.PO/2009/6/78</t>
  </si>
  <si>
    <t>W-K.PO/2009/7/15</t>
  </si>
  <si>
    <t>W-K.PO/2009/7/26</t>
  </si>
  <si>
    <t>W-K.PO/2009/7/78</t>
  </si>
  <si>
    <t>W-K.PO/2009/7/84</t>
  </si>
  <si>
    <t>W-K.PO/2009/7/88</t>
  </si>
  <si>
    <t>W-K.PO/2009/8/231</t>
  </si>
  <si>
    <t>W-K.PO/2009/8/232</t>
  </si>
  <si>
    <t>W-K.PO/2009/8/233</t>
  </si>
  <si>
    <t>W-K.PO/2009/8/340</t>
  </si>
  <si>
    <t>W-K.PO/2009/8/37</t>
  </si>
  <si>
    <t>W-K.PO/2009/8/84</t>
  </si>
  <si>
    <t>W-K.PO/2009/8/91</t>
  </si>
  <si>
    <t>W-K.PO/2009/9/101</t>
  </si>
  <si>
    <t>W-K.PO/2009/9/104</t>
  </si>
  <si>
    <t>W-K.PO/2009/9/110</t>
  </si>
  <si>
    <t>W-K.PO/2009/9/127</t>
  </si>
  <si>
    <t>W-K.PO/2009/9/24</t>
  </si>
  <si>
    <t>W-K.PO/2009/9/92</t>
  </si>
  <si>
    <t>W-K.PO/2010/1/35</t>
  </si>
  <si>
    <t>W-K.PO/2010/11/27</t>
  </si>
  <si>
    <t>W-K.PO/2010/11/34</t>
  </si>
  <si>
    <t>W-K.PO/2010/11/81</t>
  </si>
  <si>
    <t>W-K.PO/2010/11/82</t>
  </si>
  <si>
    <t>W-K.PO/2010/12/100</t>
  </si>
  <si>
    <t>W-K.PO/2010/12/108</t>
  </si>
  <si>
    <t>W-K.PO/2010/12/109</t>
  </si>
  <si>
    <t>W-K.PO/2010/12/110</t>
  </si>
  <si>
    <t>W-K.PO/2010/12/119</t>
  </si>
  <si>
    <t>W-K.PO/2010/12/139</t>
  </si>
  <si>
    <t>W-K.PO/2010/12/25</t>
  </si>
  <si>
    <t>W-K.PO/2010/12/30</t>
  </si>
  <si>
    <t>W-K.PO/2010/12/41</t>
  </si>
  <si>
    <t>W-K.PO/2010/12/44</t>
  </si>
  <si>
    <t>W-K.PO/2010/12/57</t>
  </si>
  <si>
    <t>W-K.PO/2010/12/99</t>
  </si>
  <si>
    <t>W-K.PO/2010/5/66/8</t>
  </si>
  <si>
    <t>W-K.PO/2010/5/75/134</t>
  </si>
  <si>
    <t>W-K.PO/2010/6/55/9</t>
  </si>
  <si>
    <t>W-K.PO/2010/6/60/9</t>
  </si>
  <si>
    <t>W-K.PO/2010/6/68/17</t>
  </si>
  <si>
    <t>W-K.PO/2010/6/80/10</t>
  </si>
  <si>
    <t>W-K.PO/2010/7/106/35</t>
  </si>
  <si>
    <t>W-K.PO/2010/7/107/57</t>
  </si>
  <si>
    <t>W-K.PO/2010/7/108/86</t>
  </si>
  <si>
    <t>W-K.PO/2010/7/71/9</t>
  </si>
  <si>
    <t>W-K.PO/2010/7/86/9</t>
  </si>
  <si>
    <t>W-K.PO/2010/7/93/9</t>
  </si>
  <si>
    <t>W-K.PO/2011/01/22</t>
  </si>
  <si>
    <t>W-K.PO/2011/02/17</t>
  </si>
  <si>
    <t>W-K.PO/2011/02/25</t>
  </si>
  <si>
    <t>W-K.PO/2011/06/32</t>
  </si>
  <si>
    <t>W-K.PO/2011/06/39</t>
  </si>
  <si>
    <t>W-K.PO/2011/06/48</t>
  </si>
  <si>
    <t>W-K.PO/2011/07/11,W-K.PO/2011/07/13</t>
  </si>
  <si>
    <t>W-K.PO/2011/1/21</t>
  </si>
  <si>
    <t>W-K.PO/2011/5/31</t>
  </si>
  <si>
    <t>W-K.PO/2011/5/40,W-K.PO/2011/5/80</t>
  </si>
  <si>
    <t>W-K.PO/2011/5/51</t>
  </si>
  <si>
    <t>W-K.PO/2011/5/79</t>
  </si>
  <si>
    <t>W-K.PO/2011/5/80</t>
  </si>
  <si>
    <t>W-K.PO/2011/6/39</t>
  </si>
  <si>
    <t>W-K.PO/2011/7/11</t>
  </si>
  <si>
    <t>W-K.PO/2011/7/20, W-K.PO/2011/7/67</t>
  </si>
  <si>
    <t>W-K.PO/2011/7/67</t>
  </si>
  <si>
    <t>W-K.PO/2011/713</t>
  </si>
  <si>
    <t>W-K.PO/2011/720</t>
  </si>
  <si>
    <t>W-K.PO/201106/33,W-K.PO/2011/06/39</t>
  </si>
  <si>
    <t>W-K.WB/2011/06/48</t>
  </si>
  <si>
    <t>W-K-PO/2010/08/33</t>
  </si>
  <si>
    <t>W-K-PO/2010/08/36</t>
  </si>
  <si>
    <t>W-K-PO/2010/08/37</t>
  </si>
  <si>
    <t>W-K-PO/2010/08/39</t>
  </si>
  <si>
    <t>W-K-PO/2010/08/45</t>
  </si>
  <si>
    <t>W-K-PO/2010/08/51</t>
  </si>
  <si>
    <t>W-K-PO/2010/08/87</t>
  </si>
  <si>
    <t>W-K-PO/2010/09/77</t>
  </si>
  <si>
    <t>W-K-PO/2010/09/78</t>
  </si>
  <si>
    <t>W-K-PO/2010/09/86</t>
  </si>
  <si>
    <t>W-K-PO/2010/10/26</t>
  </si>
  <si>
    <t>W-K-PO/2010/10/34</t>
  </si>
  <si>
    <t>W-K-PO/2010/10/62</t>
  </si>
  <si>
    <t>W-K-PO/2010/10/63</t>
  </si>
  <si>
    <t>W-K-PO/2010/2/103</t>
  </si>
  <si>
    <t>W-K-PO/2010/2/103/189</t>
  </si>
  <si>
    <t>W-K-PO/2010/2/76/2</t>
  </si>
  <si>
    <t>W-K-PO/2010/3/84/12</t>
  </si>
  <si>
    <t>W-K-PO/2010/4/106/8</t>
  </si>
  <si>
    <t>W-K-PO/2010/4/109/174</t>
  </si>
  <si>
    <t>W-K-PO/2010/4/118/12</t>
  </si>
  <si>
    <t>W-K-PO/2010/4/125/12</t>
  </si>
  <si>
    <t>W-K-PO/2010/4/99/12</t>
  </si>
  <si>
    <t>W-KPO/2010/5/63/8</t>
  </si>
  <si>
    <t>W-WB 3/01/09</t>
  </si>
  <si>
    <t>W-WB/2009/3/14/264</t>
  </si>
  <si>
    <t>W-WB/2010/05/1</t>
  </si>
  <si>
    <t>W-WB/2010/05/12,W-WB/103/05/2010</t>
  </si>
  <si>
    <t>W-WB/2010/05/12,W-WB/2010/03/05/</t>
  </si>
  <si>
    <t>W-WB/2010/07/19</t>
  </si>
  <si>
    <t>W-WB/2010/08/19</t>
  </si>
  <si>
    <t>W-WB/2010/08/19,W-WB/2010/08/7</t>
  </si>
  <si>
    <t>W-WB/2010/09/18</t>
  </si>
  <si>
    <t>W-WB/2010/10/5, W-WB/2010/10/13, W-WB/2010/10/19</t>
  </si>
  <si>
    <t>W-WB/2010/10/5,W-WB/2010/10/13 , W-WB/2010/10/19</t>
  </si>
  <si>
    <t>W-WB/2010/11/08</t>
  </si>
  <si>
    <t>W-WB/2010/11/17</t>
  </si>
  <si>
    <t>W-WB/2010/12/21</t>
  </si>
  <si>
    <t>W-WB/2010/123/06,W-WB/2010/112/06</t>
  </si>
  <si>
    <t>W-WB/2011/01/22</t>
  </si>
  <si>
    <t>W-WB/2011/02/18</t>
  </si>
  <si>
    <t>W-WB/2011/03/09</t>
  </si>
  <si>
    <t>W-WB/2011/03/13</t>
  </si>
  <si>
    <t>W-WB/2011/03/8</t>
  </si>
  <si>
    <t>W-WB/2011/04/16/465,W-</t>
  </si>
  <si>
    <t>W-WB/2011/04/16/489</t>
  </si>
  <si>
    <t>W-WB/2011/04/6/77</t>
  </si>
  <si>
    <t>W-WB/2011/06/17</t>
  </si>
  <si>
    <t>W-WB/2011/3/18</t>
  </si>
  <si>
    <t>W-WB/2011/4/16/191,W-</t>
  </si>
  <si>
    <t>W-WB/2011/4/16/191,W-WB/4/16/465</t>
  </si>
  <si>
    <t>W-WB/2011/4/16/459</t>
  </si>
  <si>
    <t>W-WB/2011/4/6/182</t>
  </si>
  <si>
    <t>W-WB/2011/5/13</t>
  </si>
  <si>
    <t>W-WB/2011/6/17</t>
  </si>
  <si>
    <t>W-WB/2011/6/8</t>
  </si>
  <si>
    <t>W-WB2010/07/19</t>
  </si>
  <si>
    <t>W-WB2010/7/19/348</t>
  </si>
  <si>
    <t>Poprawne dane to wartości liczbowe z przedziału &lt;16;26&gt;       16 &lt;=liczba&lt;=26</t>
  </si>
  <si>
    <t>Zaimportuj plik 'niepoprawne-dane.txt' i za pomocą formuł/y i/lub formatowania warunkowego znajdź błędne dane</t>
  </si>
  <si>
    <t>Żukowska</t>
  </si>
  <si>
    <t>ASX555785</t>
  </si>
  <si>
    <t>92101010230000011395400065</t>
  </si>
  <si>
    <t>791720369</t>
  </si>
  <si>
    <t>włamanie na konto</t>
  </si>
  <si>
    <t>Mróz</t>
  </si>
  <si>
    <t>Dagmara</t>
  </si>
  <si>
    <t>REK10012</t>
  </si>
  <si>
    <t>Kuczyńska</t>
  </si>
  <si>
    <t>ARI812828</t>
  </si>
  <si>
    <t>93101010230000021395300066</t>
  </si>
  <si>
    <t>793818047</t>
  </si>
  <si>
    <t>niewypłacenie środków przez bankomat</t>
  </si>
  <si>
    <t>Ciesielski</t>
  </si>
  <si>
    <t>Nikodem</t>
  </si>
  <si>
    <t>REK99111</t>
  </si>
  <si>
    <t>Lisowska</t>
  </si>
  <si>
    <t>AUK724465</t>
  </si>
  <si>
    <t>94101010230000031395200067</t>
  </si>
  <si>
    <t>229403006</t>
  </si>
  <si>
    <t>nieuzasadnione opłaty</t>
  </si>
  <si>
    <t>Chojnacka</t>
  </si>
  <si>
    <t>Aurelia</t>
  </si>
  <si>
    <t>REK98999</t>
  </si>
  <si>
    <t>Czaja</t>
  </si>
  <si>
    <t>ACX916809</t>
  </si>
  <si>
    <t>95101010230000041395100068</t>
  </si>
  <si>
    <t>386355815</t>
  </si>
  <si>
    <t>brak możliwości dostania się na konto</t>
  </si>
  <si>
    <t>Błaszczyk</t>
  </si>
  <si>
    <t>Bruno</t>
  </si>
  <si>
    <t>REK97999</t>
  </si>
  <si>
    <t>Osińska</t>
  </si>
  <si>
    <t>ASA443573</t>
  </si>
  <si>
    <t>96101010230000051395400069</t>
  </si>
  <si>
    <t>656957524</t>
  </si>
  <si>
    <t>Borowski</t>
  </si>
  <si>
    <t>Julian</t>
  </si>
  <si>
    <t>REK96999</t>
  </si>
  <si>
    <t>Kozieł</t>
  </si>
  <si>
    <t>AUK082198</t>
  </si>
  <si>
    <t>97101010230000061395300070</t>
  </si>
  <si>
    <t>628741993</t>
  </si>
  <si>
    <t>Nowacki</t>
  </si>
  <si>
    <t>Krystian</t>
  </si>
  <si>
    <t>REK95999</t>
  </si>
  <si>
    <t>Świątek</t>
  </si>
  <si>
    <t>ABV433734</t>
  </si>
  <si>
    <t>16101010230000071395200071</t>
  </si>
  <si>
    <t>915379472</t>
  </si>
  <si>
    <t>Domańska</t>
  </si>
  <si>
    <t>REK94999</t>
  </si>
  <si>
    <t>Muszyńska</t>
  </si>
  <si>
    <t>AAU807777</t>
  </si>
  <si>
    <t>69101010230000081395100072</t>
  </si>
  <si>
    <t>678350431</t>
  </si>
  <si>
    <t>Przybylski</t>
  </si>
  <si>
    <t>Borys</t>
  </si>
  <si>
    <t>REK93999</t>
  </si>
  <si>
    <t>Jędrzejewska</t>
  </si>
  <si>
    <t>AMG503927</t>
  </si>
  <si>
    <t>68101010230000091395400073</t>
  </si>
  <si>
    <t>235315899</t>
  </si>
  <si>
    <t>podwójnie naliczona transakcja</t>
  </si>
  <si>
    <t>Ziółkowski</t>
  </si>
  <si>
    <t>REK92999</t>
  </si>
  <si>
    <t>Kosińska</t>
  </si>
  <si>
    <t>ASG431697</t>
  </si>
  <si>
    <t>67101010230000101395300074</t>
  </si>
  <si>
    <t>418034798</t>
  </si>
  <si>
    <t>Makowska</t>
  </si>
  <si>
    <t>Mila</t>
  </si>
  <si>
    <t>REK91999</t>
  </si>
  <si>
    <t>Cieślik</t>
  </si>
  <si>
    <t>AZE510623</t>
  </si>
  <si>
    <t>66101010230000111395200075</t>
  </si>
  <si>
    <t>239284007</t>
  </si>
  <si>
    <t>Brzezińska</t>
  </si>
  <si>
    <t>Teresa</t>
  </si>
  <si>
    <t>REK90888</t>
  </si>
  <si>
    <t>Leśniak</t>
  </si>
  <si>
    <t>AXH310066</t>
  </si>
  <si>
    <t>65101010230000121395100076</t>
  </si>
  <si>
    <t>666180966</t>
  </si>
  <si>
    <t>Laskowski</t>
  </si>
  <si>
    <t>Marek</t>
  </si>
  <si>
    <t>REK89888</t>
  </si>
  <si>
    <t>Bukowska</t>
  </si>
  <si>
    <t>APF485034</t>
  </si>
  <si>
    <t>64101010230000131395400077</t>
  </si>
  <si>
    <t>756672665</t>
  </si>
  <si>
    <t>Baranowski</t>
  </si>
  <si>
    <t>Tadeusz</t>
  </si>
  <si>
    <t>REK88888</t>
  </si>
  <si>
    <t>Chrzanowska</t>
  </si>
  <si>
    <t>AJG153086</t>
  </si>
  <si>
    <t>63101010230000141395300078</t>
  </si>
  <si>
    <t>653331924</t>
  </si>
  <si>
    <t>Szulc</t>
  </si>
  <si>
    <t>Tola</t>
  </si>
  <si>
    <t>REK87888</t>
  </si>
  <si>
    <t>Łukasik</t>
  </si>
  <si>
    <t>APZ692065</t>
  </si>
  <si>
    <t>62101010230000151395200079</t>
  </si>
  <si>
    <t>330561530</t>
  </si>
  <si>
    <t>Szymczak</t>
  </si>
  <si>
    <t>Łukasz</t>
  </si>
  <si>
    <t>REK86888</t>
  </si>
  <si>
    <t>Bednarska</t>
  </si>
  <si>
    <t>AND448147</t>
  </si>
  <si>
    <t>61101010230000161395100080</t>
  </si>
  <si>
    <t>558472952</t>
  </si>
  <si>
    <t>Gajewski</t>
  </si>
  <si>
    <t>Sebastian</t>
  </si>
  <si>
    <t>REK85888</t>
  </si>
  <si>
    <t>Janiszewska</t>
  </si>
  <si>
    <t>AXT978109</t>
  </si>
  <si>
    <t>50101010230000171395400081</t>
  </si>
  <si>
    <t>872389140</t>
  </si>
  <si>
    <t>Krajewski</t>
  </si>
  <si>
    <t>REK84888</t>
  </si>
  <si>
    <t>Czech</t>
  </si>
  <si>
    <t>APY825295</t>
  </si>
  <si>
    <t>60101010230000181395300082</t>
  </si>
  <si>
    <t>915978731</t>
  </si>
  <si>
    <t>Sikorski</t>
  </si>
  <si>
    <t>Alan</t>
  </si>
  <si>
    <t>REK83888</t>
  </si>
  <si>
    <t>Pająk</t>
  </si>
  <si>
    <t>AMW950334</t>
  </si>
  <si>
    <t>70101010230000191395200083</t>
  </si>
  <si>
    <t>516727879</t>
  </si>
  <si>
    <t>Kołodziej</t>
  </si>
  <si>
    <t>Jeremi</t>
  </si>
  <si>
    <t>REK82777</t>
  </si>
  <si>
    <t>Mazurkiewicz</t>
  </si>
  <si>
    <t>ATV756781</t>
  </si>
  <si>
    <t>80101010230000201395100084</t>
  </si>
  <si>
    <t>519324938</t>
  </si>
  <si>
    <t>Zakrzewska</t>
  </si>
  <si>
    <t>Konstancja</t>
  </si>
  <si>
    <t>REK81777</t>
  </si>
  <si>
    <t>Skowrońska</t>
  </si>
  <si>
    <t>ARL213961</t>
  </si>
  <si>
    <t>59101010230000211395400085</t>
  </si>
  <si>
    <t>606149307</t>
  </si>
  <si>
    <t>Głowacki</t>
  </si>
  <si>
    <t>Norbert</t>
  </si>
  <si>
    <t>REK80666</t>
  </si>
  <si>
    <t>Barańska</t>
  </si>
  <si>
    <t>APR448125</t>
  </si>
  <si>
    <t>58101010230000221395300086</t>
  </si>
  <si>
    <t>357840260</t>
  </si>
  <si>
    <t>Luiza</t>
  </si>
  <si>
    <t>REK79666</t>
  </si>
  <si>
    <t>Dębska</t>
  </si>
  <si>
    <t>AWB950467</t>
  </si>
  <si>
    <t>57101010230000231395200087</t>
  </si>
  <si>
    <t>242152414</t>
  </si>
  <si>
    <t>Andrzejewska</t>
  </si>
  <si>
    <t>Paulina</t>
  </si>
  <si>
    <t>REK78666</t>
  </si>
  <si>
    <t>Olejnik</t>
  </si>
  <si>
    <t>APG567579</t>
  </si>
  <si>
    <t>56101010230000241395100088</t>
  </si>
  <si>
    <t>401317195</t>
  </si>
  <si>
    <t>Czerwiński</t>
  </si>
  <si>
    <t>Tymoteusz</t>
  </si>
  <si>
    <t>REK77666</t>
  </si>
  <si>
    <t>Rogowska</t>
  </si>
  <si>
    <t>AUM752857</t>
  </si>
  <si>
    <t>55101010230000251395400089</t>
  </si>
  <si>
    <t>936366273</t>
  </si>
  <si>
    <t>Sobczak</t>
  </si>
  <si>
    <t>Leon</t>
  </si>
  <si>
    <t>REK76666</t>
  </si>
  <si>
    <t>Kurowska</t>
  </si>
  <si>
    <t>ADY939833</t>
  </si>
  <si>
    <t>91101010230000261395300090</t>
  </si>
  <si>
    <t>898515762</t>
  </si>
  <si>
    <t>Wasilewski</t>
  </si>
  <si>
    <t>Miłosz</t>
  </si>
  <si>
    <t>REK75666</t>
  </si>
  <si>
    <t>Kędzierska</t>
  </si>
  <si>
    <t>AVS097452</t>
  </si>
  <si>
    <t>92101010230000271395200091</t>
  </si>
  <si>
    <t>587744411</t>
  </si>
  <si>
    <t>Kaźmierczak</t>
  </si>
  <si>
    <t>Agata</t>
  </si>
  <si>
    <t>REK74666</t>
  </si>
  <si>
    <t>Sobolewska</t>
  </si>
  <si>
    <t>AGJ938700</t>
  </si>
  <si>
    <t>93101010230000281395100092</t>
  </si>
  <si>
    <t>502010492</t>
  </si>
  <si>
    <t>Adamski</t>
  </si>
  <si>
    <t>Damian</t>
  </si>
  <si>
    <t>REK73666</t>
  </si>
  <si>
    <t>Orzechowska</t>
  </si>
  <si>
    <t>AHR998477</t>
  </si>
  <si>
    <t>94101010230000291395400093</t>
  </si>
  <si>
    <t>777023440</t>
  </si>
  <si>
    <t>Wysocki</t>
  </si>
  <si>
    <t>REK72666</t>
  </si>
  <si>
    <t>Matusiak</t>
  </si>
  <si>
    <t>AAR031689</t>
  </si>
  <si>
    <t>95101010230000301395300094</t>
  </si>
  <si>
    <t>599994485</t>
  </si>
  <si>
    <t>Ignacy</t>
  </si>
  <si>
    <t>REK71666</t>
  </si>
  <si>
    <t>Marcinkowska</t>
  </si>
  <si>
    <t>ACH083233</t>
  </si>
  <si>
    <t>96101010230000311395200095</t>
  </si>
  <si>
    <t>286533535</t>
  </si>
  <si>
    <t>Lis</t>
  </si>
  <si>
    <t>Dominika</t>
  </si>
  <si>
    <t>REK70666</t>
  </si>
  <si>
    <t>Owczarek</t>
  </si>
  <si>
    <t>ABA392627</t>
  </si>
  <si>
    <t>97101010230000321395100096</t>
  </si>
  <si>
    <t>371602396</t>
  </si>
  <si>
    <t>Kalinowski</t>
  </si>
  <si>
    <t>Tymon</t>
  </si>
  <si>
    <t>REK69455</t>
  </si>
  <si>
    <t>Wrona</t>
  </si>
  <si>
    <t>AFE998528</t>
  </si>
  <si>
    <t>98101010230000331395400097</t>
  </si>
  <si>
    <t>735137285</t>
  </si>
  <si>
    <t>Wilk</t>
  </si>
  <si>
    <t>Adrian</t>
  </si>
  <si>
    <t>REK68454</t>
  </si>
  <si>
    <t>Skiba</t>
  </si>
  <si>
    <t>AGK973698</t>
  </si>
  <si>
    <t>99101010230000341395300098</t>
  </si>
  <si>
    <t>577536935</t>
  </si>
  <si>
    <t>Nikola</t>
  </si>
  <si>
    <t>REK67656</t>
  </si>
  <si>
    <t>Bednarczyk</t>
  </si>
  <si>
    <t>AYW682206</t>
  </si>
  <si>
    <t>09101010230000351395200099</t>
  </si>
  <si>
    <t>931329715</t>
  </si>
  <si>
    <t>Szczepański</t>
  </si>
  <si>
    <t>Oliwier</t>
  </si>
  <si>
    <t>REK66354</t>
  </si>
  <si>
    <t>Kowal</t>
  </si>
  <si>
    <t>AGD516025</t>
  </si>
  <si>
    <t>07101010230000361395100100</t>
  </si>
  <si>
    <t>921801745</t>
  </si>
  <si>
    <t>Maciejewski</t>
  </si>
  <si>
    <t>Kamil</t>
  </si>
  <si>
    <t>REK65232</t>
  </si>
  <si>
    <t>AEV677034</t>
  </si>
  <si>
    <t>06101010230000371395400064</t>
  </si>
  <si>
    <t>714898785</t>
  </si>
  <si>
    <t>Kubiak</t>
  </si>
  <si>
    <t>Dominik</t>
  </si>
  <si>
    <t>REK64343</t>
  </si>
  <si>
    <t>Czajka</t>
  </si>
  <si>
    <t>AJT785309</t>
  </si>
  <si>
    <t>05101010230000381395300063</t>
  </si>
  <si>
    <t>519717115</t>
  </si>
  <si>
    <t>Urbańska</t>
  </si>
  <si>
    <t>Barbara</t>
  </si>
  <si>
    <t>REK63454</t>
  </si>
  <si>
    <t>Socha</t>
  </si>
  <si>
    <t>ADN160951</t>
  </si>
  <si>
    <t>04101010230000391395200062</t>
  </si>
  <si>
    <t>567071495</t>
  </si>
  <si>
    <t>Sokołowski</t>
  </si>
  <si>
    <t>REK62565</t>
  </si>
  <si>
    <t>Grzelak</t>
  </si>
  <si>
    <t>ACH462702</t>
  </si>
  <si>
    <t>03101010230000401395100061</t>
  </si>
  <si>
    <t>195513495</t>
  </si>
  <si>
    <t>Sawicki</t>
  </si>
  <si>
    <t>Oskar</t>
  </si>
  <si>
    <t>REK61766</t>
  </si>
  <si>
    <t>Wilczyńska</t>
  </si>
  <si>
    <t>AGE998284</t>
  </si>
  <si>
    <t>02101010230000411395400060</t>
  </si>
  <si>
    <t>811092546</t>
  </si>
  <si>
    <t>Weronika</t>
  </si>
  <si>
    <t>REK60656</t>
  </si>
  <si>
    <t>Kasprzak</t>
  </si>
  <si>
    <t>AAM741112</t>
  </si>
  <si>
    <t>01101010230000421395300059</t>
  </si>
  <si>
    <t>303806136</t>
  </si>
  <si>
    <t>Borkowski</t>
  </si>
  <si>
    <t>Patryk</t>
  </si>
  <si>
    <t>REK59343</t>
  </si>
  <si>
    <t>Madej</t>
  </si>
  <si>
    <t>ALR227489</t>
  </si>
  <si>
    <t>30101010230000431395200058</t>
  </si>
  <si>
    <t>426614750</t>
  </si>
  <si>
    <t>Włodarczyk</t>
  </si>
  <si>
    <t>REK58432</t>
  </si>
  <si>
    <t>Śliwińska</t>
  </si>
  <si>
    <t>ATF706401</t>
  </si>
  <si>
    <t>29101010230000441395100057</t>
  </si>
  <si>
    <t>738391338</t>
  </si>
  <si>
    <t>Emilia</t>
  </si>
  <si>
    <t>REK57234</t>
  </si>
  <si>
    <t>Matuszewska</t>
  </si>
  <si>
    <t>AWV141023</t>
  </si>
  <si>
    <t>28101010230000451395400056</t>
  </si>
  <si>
    <t>869544978</t>
  </si>
  <si>
    <t>Bąk</t>
  </si>
  <si>
    <t>Dawid</t>
  </si>
  <si>
    <t>REK56234</t>
  </si>
  <si>
    <t>Romanowska</t>
  </si>
  <si>
    <t>APZ271686</t>
  </si>
  <si>
    <t>27101010230000461395300055</t>
  </si>
  <si>
    <t>911839447</t>
  </si>
  <si>
    <t>Sadowski</t>
  </si>
  <si>
    <t>Karol</t>
  </si>
  <si>
    <t>REK55344</t>
  </si>
  <si>
    <t>Ratajczak</t>
  </si>
  <si>
    <t>AGS445625</t>
  </si>
  <si>
    <t>26101010230000471395200054</t>
  </si>
  <si>
    <t>488618786</t>
  </si>
  <si>
    <t>Zawadzka</t>
  </si>
  <si>
    <t>REK54454</t>
  </si>
  <si>
    <t>Olejniczak</t>
  </si>
  <si>
    <t>AWU477464</t>
  </si>
  <si>
    <t>25101010230000481395100053</t>
  </si>
  <si>
    <t>491487750</t>
  </si>
  <si>
    <t>Jasiński</t>
  </si>
  <si>
    <t>Maksymilian</t>
  </si>
  <si>
    <t>REK53565</t>
  </si>
  <si>
    <t>Klimek</t>
  </si>
  <si>
    <t>AXM847693</t>
  </si>
  <si>
    <t>24101010230000491395400052</t>
  </si>
  <si>
    <t>848544794</t>
  </si>
  <si>
    <t>Jakubowska</t>
  </si>
  <si>
    <t>Lena</t>
  </si>
  <si>
    <t>REK52565</t>
  </si>
  <si>
    <t>Gajda</t>
  </si>
  <si>
    <t>AMV259986</t>
  </si>
  <si>
    <t>23101010230000501395300051</t>
  </si>
  <si>
    <t>240245413</t>
  </si>
  <si>
    <t>Zalewski</t>
  </si>
  <si>
    <t>Igor</t>
  </si>
  <si>
    <t>REK51565</t>
  </si>
  <si>
    <t>Milewska</t>
  </si>
  <si>
    <t>AHL490852</t>
  </si>
  <si>
    <t>22101010230000511395200050</t>
  </si>
  <si>
    <t>427627082</t>
  </si>
  <si>
    <t>Wróblewska</t>
  </si>
  <si>
    <t>REK50564</t>
  </si>
  <si>
    <t>Sowa</t>
  </si>
  <si>
    <t>AJD742366</t>
  </si>
  <si>
    <t>21101010230000521395100049</t>
  </si>
  <si>
    <t>523423621</t>
  </si>
  <si>
    <t>Marciniak</t>
  </si>
  <si>
    <t>Wojciech</t>
  </si>
  <si>
    <t>REK49444</t>
  </si>
  <si>
    <t>Maj</t>
  </si>
  <si>
    <t>AMT742914</t>
  </si>
  <si>
    <t>14101010230000531395400048</t>
  </si>
  <si>
    <t>780756800</t>
  </si>
  <si>
    <t>zablokowana karta</t>
  </si>
  <si>
    <t>Pietrzak</t>
  </si>
  <si>
    <t>REK48666</t>
  </si>
  <si>
    <t>Małecka</t>
  </si>
  <si>
    <t>AIB600247</t>
  </si>
  <si>
    <t>13101010230000541395300047</t>
  </si>
  <si>
    <t>999907009</t>
  </si>
  <si>
    <t>Tomaszewski</t>
  </si>
  <si>
    <t>REK47111</t>
  </si>
  <si>
    <t>Bielecka</t>
  </si>
  <si>
    <t>AYG457332</t>
  </si>
  <si>
    <t>12101010230000551395200046</t>
  </si>
  <si>
    <t>396507068</t>
  </si>
  <si>
    <t>Szewczyk</t>
  </si>
  <si>
    <t>Zofia</t>
  </si>
  <si>
    <t>REK46222</t>
  </si>
  <si>
    <t>Majchrzak</t>
  </si>
  <si>
    <t>AHG763324</t>
  </si>
  <si>
    <t>11101010230000561395100045</t>
  </si>
  <si>
    <t>695885967</t>
  </si>
  <si>
    <t>Duda</t>
  </si>
  <si>
    <t>Wiktor</t>
  </si>
  <si>
    <t>REK45333</t>
  </si>
  <si>
    <t>Bednarek</t>
  </si>
  <si>
    <t>ASH174667</t>
  </si>
  <si>
    <t>66101010230000571395400044</t>
  </si>
  <si>
    <t>496622060</t>
  </si>
  <si>
    <t>Baran</t>
  </si>
  <si>
    <t>Natalia</t>
  </si>
  <si>
    <t>REK44333</t>
  </si>
  <si>
    <t>Sosnowska</t>
  </si>
  <si>
    <t>AMF511363</t>
  </si>
  <si>
    <t>69101010230000581395300043</t>
  </si>
  <si>
    <t>354052585</t>
  </si>
  <si>
    <t>Ostrowski</t>
  </si>
  <si>
    <t>REK43333</t>
  </si>
  <si>
    <t>Stefańska</t>
  </si>
  <si>
    <t>AKC682509</t>
  </si>
  <si>
    <t>68101010230000591395200042</t>
  </si>
  <si>
    <t>662813240</t>
  </si>
  <si>
    <t>Sikora</t>
  </si>
  <si>
    <t>Zuzanna</t>
  </si>
  <si>
    <t>REK42444</t>
  </si>
  <si>
    <t>Wójtowicz</t>
  </si>
  <si>
    <t>AWN495951</t>
  </si>
  <si>
    <t>63101010230000601395100041</t>
  </si>
  <si>
    <t>771358130</t>
  </si>
  <si>
    <t>Michalak</t>
  </si>
  <si>
    <t>REK41333</t>
  </si>
  <si>
    <t>Janicka</t>
  </si>
  <si>
    <t>AEN827888</t>
  </si>
  <si>
    <t>65101010230000611395400040</t>
  </si>
  <si>
    <t>289449492</t>
  </si>
  <si>
    <t>Rutkowska</t>
  </si>
  <si>
    <t>Jagoda</t>
  </si>
  <si>
    <t>REK40133</t>
  </si>
  <si>
    <t>Zięba</t>
  </si>
  <si>
    <t>ABL865397</t>
  </si>
  <si>
    <t>75101010230000621395300039</t>
  </si>
  <si>
    <t>638732761</t>
  </si>
  <si>
    <t>Górska</t>
  </si>
  <si>
    <t>Milena</t>
  </si>
  <si>
    <t>REK39223</t>
  </si>
  <si>
    <t>Polak</t>
  </si>
  <si>
    <t>ARG691137</t>
  </si>
  <si>
    <t>75101010230000631395200038</t>
  </si>
  <si>
    <t>199764092</t>
  </si>
  <si>
    <t>Stępień</t>
  </si>
  <si>
    <t>Iga</t>
  </si>
  <si>
    <t>REK38333</t>
  </si>
  <si>
    <t>Jastrzębska</t>
  </si>
  <si>
    <t>ABS736157</t>
  </si>
  <si>
    <t>85101010230000641395100037</t>
  </si>
  <si>
    <t>617331020</t>
  </si>
  <si>
    <t>Walczak</t>
  </si>
  <si>
    <t>Michalina</t>
  </si>
  <si>
    <t>REK37666</t>
  </si>
  <si>
    <t>Karpińska</t>
  </si>
  <si>
    <t>AWI181349</t>
  </si>
  <si>
    <t>58101010230000651395400036</t>
  </si>
  <si>
    <t>803027509</t>
  </si>
  <si>
    <t>Witkowska</t>
  </si>
  <si>
    <t>Klaudia</t>
  </si>
  <si>
    <t>REK36555</t>
  </si>
  <si>
    <t>Wierzbicka</t>
  </si>
  <si>
    <t>ANH357225</t>
  </si>
  <si>
    <t>53101010230000661395300035</t>
  </si>
  <si>
    <t>930504038</t>
  </si>
  <si>
    <t>Pawlak</t>
  </si>
  <si>
    <t>Mikołaj</t>
  </si>
  <si>
    <t>REK35444</t>
  </si>
  <si>
    <t>Piasecka</t>
  </si>
  <si>
    <t>AWK845391</t>
  </si>
  <si>
    <t>58101010230000671395200034</t>
  </si>
  <si>
    <t>861003370</t>
  </si>
  <si>
    <t>Malinowska</t>
  </si>
  <si>
    <t>Kinga</t>
  </si>
  <si>
    <t>REK34222</t>
  </si>
  <si>
    <t>Domagała</t>
  </si>
  <si>
    <t>AHV816694</t>
  </si>
  <si>
    <t>53101010230000681395100033</t>
  </si>
  <si>
    <t>539134096</t>
  </si>
  <si>
    <t>Wróbel</t>
  </si>
  <si>
    <t>Laura</t>
  </si>
  <si>
    <t>REK33444</t>
  </si>
  <si>
    <t>Kruk</t>
  </si>
  <si>
    <t>ADU835724</t>
  </si>
  <si>
    <t>48101010230000691395400032</t>
  </si>
  <si>
    <t>828122225</t>
  </si>
  <si>
    <t>Jaworski</t>
  </si>
  <si>
    <t>Franciszek</t>
  </si>
  <si>
    <t>REK32222</t>
  </si>
  <si>
    <t>Pawlik</t>
  </si>
  <si>
    <t>ASH540080</t>
  </si>
  <si>
    <t>43101010230000701395300031</t>
  </si>
  <si>
    <t>279766774</t>
  </si>
  <si>
    <t>Olszewska</t>
  </si>
  <si>
    <t>REK31222</t>
  </si>
  <si>
    <t>AWM078069</t>
  </si>
  <si>
    <t>48101010230000711395200030</t>
  </si>
  <si>
    <t>452825693</t>
  </si>
  <si>
    <t>Majewska</t>
  </si>
  <si>
    <t>Helena</t>
  </si>
  <si>
    <t>REK30222</t>
  </si>
  <si>
    <t>Urban</t>
  </si>
  <si>
    <t>AHE468230</t>
  </si>
  <si>
    <t>43101010230000721395100029</t>
  </si>
  <si>
    <t>780830820</t>
  </si>
  <si>
    <t>Król</t>
  </si>
  <si>
    <t>Aleksander</t>
  </si>
  <si>
    <t>REK29222</t>
  </si>
  <si>
    <t>Jóźwiak</t>
  </si>
  <si>
    <t>AWU143925</t>
  </si>
  <si>
    <t>62101010230000731395400028</t>
  </si>
  <si>
    <t>651774931</t>
  </si>
  <si>
    <t>Jabłońska</t>
  </si>
  <si>
    <t>REK28222</t>
  </si>
  <si>
    <t>Piątek</t>
  </si>
  <si>
    <t>AND712392</t>
  </si>
  <si>
    <t>72101010230000741395300027</t>
  </si>
  <si>
    <t>866752195</t>
  </si>
  <si>
    <t>Zając</t>
  </si>
  <si>
    <t>Nina</t>
  </si>
  <si>
    <t>REK27222</t>
  </si>
  <si>
    <t>Stankiewicz</t>
  </si>
  <si>
    <t>AKD573123</t>
  </si>
  <si>
    <t>72101010230000751395200026</t>
  </si>
  <si>
    <t>258211038</t>
  </si>
  <si>
    <t>Marta</t>
  </si>
  <si>
    <t>REK26222</t>
  </si>
  <si>
    <t>Stasiak</t>
  </si>
  <si>
    <t>AHM277014</t>
  </si>
  <si>
    <t>82101010230000761395100025</t>
  </si>
  <si>
    <t>445590224</t>
  </si>
  <si>
    <t>Adamczyk</t>
  </si>
  <si>
    <t>REK25222</t>
  </si>
  <si>
    <t>ABB434870</t>
  </si>
  <si>
    <t>18101010230000771395400024</t>
  </si>
  <si>
    <t>899819655</t>
  </si>
  <si>
    <t>Nowicka</t>
  </si>
  <si>
    <t>REK24111</t>
  </si>
  <si>
    <t>Dziedzic</t>
  </si>
  <si>
    <t>ARX092548</t>
  </si>
  <si>
    <t>13101010230000781395300023</t>
  </si>
  <si>
    <t>156965056</t>
  </si>
  <si>
    <t>Michalski</t>
  </si>
  <si>
    <t>Piotr</t>
  </si>
  <si>
    <t>REK23111</t>
  </si>
  <si>
    <t>Łuczak</t>
  </si>
  <si>
    <t>AVG458541</t>
  </si>
  <si>
    <t>18101010230000791395200022</t>
  </si>
  <si>
    <t>865277189</t>
  </si>
  <si>
    <t>Pawłowska</t>
  </si>
  <si>
    <t>Patrycja</t>
  </si>
  <si>
    <t>REK22111</t>
  </si>
  <si>
    <t>Wolska</t>
  </si>
  <si>
    <t>AND677891</t>
  </si>
  <si>
    <t>13101010230000801395100021</t>
  </si>
  <si>
    <t>587301437</t>
  </si>
  <si>
    <t>Nowakowski</t>
  </si>
  <si>
    <t>Filip</t>
  </si>
  <si>
    <t>REK21111</t>
  </si>
  <si>
    <t>Żak</t>
  </si>
  <si>
    <t>ALM573657</t>
  </si>
  <si>
    <t>61101010230000811395400020</t>
  </si>
  <si>
    <t>387538056</t>
  </si>
  <si>
    <t>Grabowska</t>
  </si>
  <si>
    <t>Martyna</t>
  </si>
  <si>
    <t>REK20111</t>
  </si>
  <si>
    <t>Kopeć</t>
  </si>
  <si>
    <t>AVS642546</t>
  </si>
  <si>
    <t>71101010230000821395300019</t>
  </si>
  <si>
    <t>433265135</t>
  </si>
  <si>
    <t>Piotrowska</t>
  </si>
  <si>
    <t>Pola</t>
  </si>
  <si>
    <t>REK19111</t>
  </si>
  <si>
    <t>Kurek</t>
  </si>
  <si>
    <t>ASC434898</t>
  </si>
  <si>
    <t>71101010230000831395200018</t>
  </si>
  <si>
    <t>315733778</t>
  </si>
  <si>
    <t>Krawczyk</t>
  </si>
  <si>
    <t>Magdalena</t>
  </si>
  <si>
    <t>REK18111</t>
  </si>
  <si>
    <t>Kołodziejczyk</t>
  </si>
  <si>
    <t>AUP542699</t>
  </si>
  <si>
    <t>81101010230000841395100017</t>
  </si>
  <si>
    <t>303118439</t>
  </si>
  <si>
    <t>Mazur</t>
  </si>
  <si>
    <t>Antonina</t>
  </si>
  <si>
    <t>REK17111</t>
  </si>
  <si>
    <t>Jarosz</t>
  </si>
  <si>
    <t>APH432670</t>
  </si>
  <si>
    <t>38101010230000851395400016</t>
  </si>
  <si>
    <t>301822567</t>
  </si>
  <si>
    <t>Kaczmarek</t>
  </si>
  <si>
    <t>Antoni</t>
  </si>
  <si>
    <t>REK16111</t>
  </si>
  <si>
    <t>Tomczyk</t>
  </si>
  <si>
    <t>AHZ789718</t>
  </si>
  <si>
    <t>33101010230000861395300015</t>
  </si>
  <si>
    <t>559564006</t>
  </si>
  <si>
    <t>Kwiatkowska</t>
  </si>
  <si>
    <t>REK15111</t>
  </si>
  <si>
    <t>Orłowska</t>
  </si>
  <si>
    <t>ANN557593</t>
  </si>
  <si>
    <t>38101010230000871395200014</t>
  </si>
  <si>
    <t>510888895</t>
  </si>
  <si>
    <t>Wojciechowska</t>
  </si>
  <si>
    <t>Karolina</t>
  </si>
  <si>
    <t>REK14111</t>
  </si>
  <si>
    <t>Markiewicz</t>
  </si>
  <si>
    <t>AMC889146</t>
  </si>
  <si>
    <t>33101010230000881395100013</t>
  </si>
  <si>
    <t>387135994</t>
  </si>
  <si>
    <t>Jankowski</t>
  </si>
  <si>
    <t>Szymon</t>
  </si>
  <si>
    <t>REK13111</t>
  </si>
  <si>
    <t>Wawrzyniak</t>
  </si>
  <si>
    <t>AVK402809</t>
  </si>
  <si>
    <t>28101010230000891395400012</t>
  </si>
  <si>
    <t>329403403</t>
  </si>
  <si>
    <t>Gabriela</t>
  </si>
  <si>
    <t>REK12111</t>
  </si>
  <si>
    <t>Musiał</t>
  </si>
  <si>
    <t>ATB391461</t>
  </si>
  <si>
    <t>23101010230000901395300011</t>
  </si>
  <si>
    <t>912183392</t>
  </si>
  <si>
    <t>Woźniak</t>
  </si>
  <si>
    <t>Michał</t>
  </si>
  <si>
    <t>REK11111</t>
  </si>
  <si>
    <t>Janik</t>
  </si>
  <si>
    <t>AXL275143</t>
  </si>
  <si>
    <t>28101010230000911395200010</t>
  </si>
  <si>
    <t>709793100</t>
  </si>
  <si>
    <t>Szymańska</t>
  </si>
  <si>
    <t>Amelia</t>
  </si>
  <si>
    <t>REK10111</t>
  </si>
  <si>
    <t>Brzozowska</t>
  </si>
  <si>
    <t>ABB240088</t>
  </si>
  <si>
    <t>23101010230000921395100009</t>
  </si>
  <si>
    <t>242706629</t>
  </si>
  <si>
    <t>Zieliński</t>
  </si>
  <si>
    <t>Kacper</t>
  </si>
  <si>
    <t>REK91111</t>
  </si>
  <si>
    <t>Nawrocka</t>
  </si>
  <si>
    <t>AGW885984</t>
  </si>
  <si>
    <t>67101010230000931395400008</t>
  </si>
  <si>
    <t>950239578</t>
  </si>
  <si>
    <t>REK81111</t>
  </si>
  <si>
    <t>Kowalik</t>
  </si>
  <si>
    <t>APT831114</t>
  </si>
  <si>
    <t>72101010230000941395300007</t>
  </si>
  <si>
    <t>615146637</t>
  </si>
  <si>
    <t>Kamińska</t>
  </si>
  <si>
    <t>Oliwia</t>
  </si>
  <si>
    <t>REK71111</t>
  </si>
  <si>
    <t>Markowska</t>
  </si>
  <si>
    <t>ADR369279</t>
  </si>
  <si>
    <t>77101010230000951395200006</t>
  </si>
  <si>
    <t>237984046</t>
  </si>
  <si>
    <t>Wójcik</t>
  </si>
  <si>
    <t>Bartek</t>
  </si>
  <si>
    <t>REK61111</t>
  </si>
  <si>
    <t>Kozioł</t>
  </si>
  <si>
    <t>AUC849890</t>
  </si>
  <si>
    <t>84101010230000961395100005</t>
  </si>
  <si>
    <t>670069705</t>
  </si>
  <si>
    <t xml:space="preserve"> Lewandowska</t>
  </si>
  <si>
    <t>Wiktoria</t>
  </si>
  <si>
    <t>REK51111</t>
  </si>
  <si>
    <t>Tomczak</t>
  </si>
  <si>
    <t>AZB485489</t>
  </si>
  <si>
    <t>68101010230000971395400004</t>
  </si>
  <si>
    <t>220184884</t>
  </si>
  <si>
    <t>Dąbrowski</t>
  </si>
  <si>
    <t>Mateusz</t>
  </si>
  <si>
    <t>REK41111</t>
  </si>
  <si>
    <t>Mucha</t>
  </si>
  <si>
    <t>AZI640599</t>
  </si>
  <si>
    <t>73101010230000981395300003</t>
  </si>
  <si>
    <t>803819213</t>
  </si>
  <si>
    <t>Wiśniewska</t>
  </si>
  <si>
    <t>Aleksandra</t>
  </si>
  <si>
    <t>REK31111</t>
  </si>
  <si>
    <t>Czajkowska</t>
  </si>
  <si>
    <t>AMS203944</t>
  </si>
  <si>
    <t>78101010230000991395200002</t>
  </si>
  <si>
    <t>238549720</t>
  </si>
  <si>
    <t>Kowalski</t>
  </si>
  <si>
    <t>Jan</t>
  </si>
  <si>
    <t>Mikołajczyk</t>
  </si>
  <si>
    <t>ANW684607</t>
  </si>
  <si>
    <t>83101010230000100395100001</t>
  </si>
  <si>
    <t>840471691</t>
  </si>
  <si>
    <t>Nowak</t>
  </si>
  <si>
    <t>Maja</t>
  </si>
  <si>
    <t>ap.mobilna</t>
  </si>
  <si>
    <t>internet</t>
  </si>
  <si>
    <t>teleserwis</t>
  </si>
  <si>
    <t>nazwa</t>
  </si>
  <si>
    <t>kanały korzystania</t>
  </si>
  <si>
    <t>nazwisko panieńskie matki</t>
  </si>
  <si>
    <t>nr dowodu</t>
  </si>
  <si>
    <t>nr rachunku</t>
  </si>
  <si>
    <t>ID klienta</t>
  </si>
  <si>
    <t>kategoria sprawy</t>
  </si>
  <si>
    <t>nazwisko</t>
  </si>
  <si>
    <t>imię</t>
  </si>
  <si>
    <t>marzec</t>
  </si>
  <si>
    <t>luty</t>
  </si>
  <si>
    <t>styczeń</t>
  </si>
  <si>
    <t>Sprzedanych sztuk</t>
  </si>
  <si>
    <t>Miesiąc</t>
  </si>
  <si>
    <t>Przedstawiciel</t>
  </si>
  <si>
    <t>Jan Kowalski</t>
  </si>
  <si>
    <t>Jan Nowak</t>
  </si>
  <si>
    <t>Zapłacona Cena</t>
  </si>
  <si>
    <t>Klient</t>
  </si>
  <si>
    <t>A-511</t>
  </si>
  <si>
    <t>A-503</t>
  </si>
  <si>
    <t>A-415</t>
  </si>
  <si>
    <t>A-412</t>
  </si>
  <si>
    <t>A-409</t>
  </si>
  <si>
    <t>A-404</t>
  </si>
  <si>
    <t>A-403</t>
  </si>
  <si>
    <t>A-401</t>
  </si>
  <si>
    <t>Marzec</t>
  </si>
  <si>
    <t>Luty</t>
  </si>
  <si>
    <t>Styczeń</t>
  </si>
  <si>
    <t>Identyfikator produktu</t>
  </si>
  <si>
    <t>Lista z kadr</t>
  </si>
  <si>
    <t>Lista z firmy szkoleniowej</t>
  </si>
  <si>
    <t>jak wyślemy e-mail z ankietą ewaluacji ex-post, podczas gdy wszystkie e-maile to imie.nazwisko@firma.com</t>
  </si>
  <si>
    <t>Abacki</t>
  </si>
  <si>
    <t>Jerzy</t>
  </si>
  <si>
    <t>Bogdan Akacki</t>
  </si>
  <si>
    <t>Akacki</t>
  </si>
  <si>
    <t>Bogdan</t>
  </si>
  <si>
    <t>Bogdan Babacki</t>
  </si>
  <si>
    <t>Babacki</t>
  </si>
  <si>
    <t>Bogdan Cakacki</t>
  </si>
  <si>
    <t>Cabacki</t>
  </si>
  <si>
    <t>Bogdan Dakacki</t>
  </si>
  <si>
    <t>Cakacki</t>
  </si>
  <si>
    <t>Bogdan Ekacki</t>
  </si>
  <si>
    <t>Dabacki</t>
  </si>
  <si>
    <t>Bogdan Fabacki</t>
  </si>
  <si>
    <t>Dakacki</t>
  </si>
  <si>
    <t>Bogdan Kabacki</t>
  </si>
  <si>
    <t>Ebacki</t>
  </si>
  <si>
    <t>Bogdan kakacki</t>
  </si>
  <si>
    <t>Ekacki</t>
  </si>
  <si>
    <t>Bogdan Nabacki</t>
  </si>
  <si>
    <t>Fabacki</t>
  </si>
  <si>
    <t>Bogdan Sabacki</t>
  </si>
  <si>
    <t>Fakacki</t>
  </si>
  <si>
    <t>Jerzy Abacki</t>
  </si>
  <si>
    <t>Gabacki</t>
  </si>
  <si>
    <t>Jerzy Ebacki</t>
  </si>
  <si>
    <t>Gakacki</t>
  </si>
  <si>
    <t>Jerzy Fakacki</t>
  </si>
  <si>
    <t>Ibacki</t>
  </si>
  <si>
    <t>Jerzy Gakacki</t>
  </si>
  <si>
    <t>Ikacki</t>
  </si>
  <si>
    <t>Jerzy Ikacki</t>
  </si>
  <si>
    <t>Jabacki</t>
  </si>
  <si>
    <t>Jerzy Jabacki</t>
  </si>
  <si>
    <t>Jakacki</t>
  </si>
  <si>
    <t>Jerzy Jakacki</t>
  </si>
  <si>
    <t>Kabacki</t>
  </si>
  <si>
    <t>Jerzy Kakacki</t>
  </si>
  <si>
    <t>kakacki</t>
  </si>
  <si>
    <t>Jerzy Mabacki</t>
  </si>
  <si>
    <t>Kakacki</t>
  </si>
  <si>
    <t>Jerzy Rabacki</t>
  </si>
  <si>
    <t>Labacki</t>
  </si>
  <si>
    <t>Marcin Cabacki</t>
  </si>
  <si>
    <t>Lakacki</t>
  </si>
  <si>
    <t>Marcin Gabacki</t>
  </si>
  <si>
    <t>Łabacki</t>
  </si>
  <si>
    <t>Marcin Labacki</t>
  </si>
  <si>
    <t>Łakacki</t>
  </si>
  <si>
    <t>Marcin Lakacki</t>
  </si>
  <si>
    <t>Mabacki</t>
  </si>
  <si>
    <t>Marcin Łakacki</t>
  </si>
  <si>
    <t>Makacki</t>
  </si>
  <si>
    <t>Marcin Makacki</t>
  </si>
  <si>
    <t>Nabacki</t>
  </si>
  <si>
    <t>Marcin Nakacki</t>
  </si>
  <si>
    <t>Nakacki</t>
  </si>
  <si>
    <t>Marcin Obacki</t>
  </si>
  <si>
    <t>Obacki</t>
  </si>
  <si>
    <t>Marcin Okacki</t>
  </si>
  <si>
    <t>Okacki</t>
  </si>
  <si>
    <t>Marcin Tabacki</t>
  </si>
  <si>
    <t>Pabacki</t>
  </si>
  <si>
    <t>Mateusz Dabacki</t>
  </si>
  <si>
    <t>Pakacki</t>
  </si>
  <si>
    <t>Mateusz Ibacki</t>
  </si>
  <si>
    <t>Rabacki</t>
  </si>
  <si>
    <t>Mateusz Łabacki</t>
  </si>
  <si>
    <t>Rakacki</t>
  </si>
  <si>
    <t>Mateusz Pabacki</t>
  </si>
  <si>
    <t>Sabacki</t>
  </si>
  <si>
    <t>Mateusz Pakacki</t>
  </si>
  <si>
    <t>Sakacki</t>
  </si>
  <si>
    <t>Mateusz Rakacki</t>
  </si>
  <si>
    <t>Tabacki</t>
  </si>
  <si>
    <t>Mateusz Sakacki</t>
  </si>
  <si>
    <t>Takacki</t>
  </si>
  <si>
    <t>Zabacki</t>
  </si>
  <si>
    <t>Zakacki</t>
  </si>
  <si>
    <t>Kto nie powinien wziąć udziału w projekcie?</t>
  </si>
  <si>
    <t>Założenie: e-maile są służbowe, zweryfikowane i wiarygodne</t>
  </si>
  <si>
    <t>Abacka</t>
  </si>
  <si>
    <t>Abacka.Anna@firma.com.pl</t>
  </si>
  <si>
    <t>Akacka</t>
  </si>
  <si>
    <t>Akacka.Magdalena@urzad.gov.pl</t>
  </si>
  <si>
    <t>Babacka</t>
  </si>
  <si>
    <t>Babacka.Katarzyna@fundacja.org.pl</t>
  </si>
  <si>
    <t>Cabacka</t>
  </si>
  <si>
    <t>Cabacka.Maria@firma.com.pl</t>
  </si>
  <si>
    <t>Cakacka</t>
  </si>
  <si>
    <t>Cakacka.Dorota@urzad.gov.pl</t>
  </si>
  <si>
    <t>Dabacka</t>
  </si>
  <si>
    <t>Dabacka.Joanna@firma.com.pl</t>
  </si>
  <si>
    <t>Dakacka</t>
  </si>
  <si>
    <t>Dakacka.Anna@firma.com.pl</t>
  </si>
  <si>
    <t>Ebacka</t>
  </si>
  <si>
    <t>Ebacka.Magdalena@urzad.gov.pl</t>
  </si>
  <si>
    <t>Ekacka</t>
  </si>
  <si>
    <t>Ekacka.Katarzyna@fundacja.org.pl</t>
  </si>
  <si>
    <t>Fabacka</t>
  </si>
  <si>
    <t>Fabacka.Maria@firma.com.pl</t>
  </si>
  <si>
    <t>Fakacka</t>
  </si>
  <si>
    <t>Fakacka.Dorota@urzad.gov.pl</t>
  </si>
  <si>
    <t>Gabacka</t>
  </si>
  <si>
    <t>Gabacka.Joanna@firma.com.pl</t>
  </si>
  <si>
    <t>Gakacka</t>
  </si>
  <si>
    <t>Gakacka.Anna@firma.com.pl</t>
  </si>
  <si>
    <t>Ibacka</t>
  </si>
  <si>
    <t>Ibacka.Magdalena@urzad.gov.pl</t>
  </si>
  <si>
    <t>Ikacka</t>
  </si>
  <si>
    <t>Ikacka.Katarzyna@fundacja.org.pl</t>
  </si>
  <si>
    <t>Jabacka</t>
  </si>
  <si>
    <t>Jabacka.Maria@firma.com.pl</t>
  </si>
  <si>
    <t>Jakacka</t>
  </si>
  <si>
    <t>Jakacka.Dorota@urzad.gov.pl</t>
  </si>
  <si>
    <t>Kabacka</t>
  </si>
  <si>
    <t>Kabacka.Joanna@firma.com.pl</t>
  </si>
  <si>
    <t>kakacka</t>
  </si>
  <si>
    <t>kakacka.Anna@firma.com.pl</t>
  </si>
  <si>
    <t>Kakacka</t>
  </si>
  <si>
    <t>Kakacka.Magdalena@urzad.gov.pl</t>
  </si>
  <si>
    <t>Labacka</t>
  </si>
  <si>
    <t>Labacka.Katarzyna@fundacja.org.pl</t>
  </si>
  <si>
    <t>Lakacka</t>
  </si>
  <si>
    <t>Lakacka.Maria@firma.com.pl</t>
  </si>
  <si>
    <t>Łabacka</t>
  </si>
  <si>
    <t>Łabacka.Dorota@urzad.gov.pl</t>
  </si>
  <si>
    <t>Łakacka</t>
  </si>
  <si>
    <t>Łakacka.Joanna@firma.com.pl</t>
  </si>
  <si>
    <t>Mabacka</t>
  </si>
  <si>
    <t>Mabacka.Anna@firma.com.pl</t>
  </si>
  <si>
    <t>Makacka</t>
  </si>
  <si>
    <t>Makacka.Magdalena@urzad.gov.pl</t>
  </si>
  <si>
    <t>Nabacka</t>
  </si>
  <si>
    <t>Nabacka.Katarzyna@fundacja.org.pl</t>
  </si>
  <si>
    <t>Nakacka</t>
  </si>
  <si>
    <t>Nakacka.Maria@firma.com.pl</t>
  </si>
  <si>
    <t>Obacka</t>
  </si>
  <si>
    <t>Obacka.Dorota@urzad.gov.pl</t>
  </si>
  <si>
    <t>Okacka</t>
  </si>
  <si>
    <t>Okacka.Joanna@firma.com.pl</t>
  </si>
  <si>
    <t>Pabacka</t>
  </si>
  <si>
    <t>Pabacka.Anna@firma.com.pl</t>
  </si>
  <si>
    <t>Pakacka</t>
  </si>
  <si>
    <t>Pakacka.Magdalena@urzad.gov.pl</t>
  </si>
  <si>
    <t>Rabacka</t>
  </si>
  <si>
    <t>Rabacka.Katarzyna@fundacja.org.pl</t>
  </si>
  <si>
    <t>Rakacka</t>
  </si>
  <si>
    <t>Rakacka.Maria@firma.com.pl</t>
  </si>
  <si>
    <t>Sabacka</t>
  </si>
  <si>
    <t>Sabacka.Dorota@urzad.gov.pl</t>
  </si>
  <si>
    <t>Sakacka</t>
  </si>
  <si>
    <t>Sakacka.Joanna@firma.com.pl</t>
  </si>
  <si>
    <t>Tabacka</t>
  </si>
  <si>
    <t>Tabacka.Anna@firma.com.pl</t>
  </si>
  <si>
    <t>Takacka</t>
  </si>
  <si>
    <t>Takacka.Magdalena@urzad.gov.pl</t>
  </si>
  <si>
    <t>Zabacka</t>
  </si>
  <si>
    <t>Zabacka.Katarzyna@fundacja.org.pl</t>
  </si>
  <si>
    <t>Zakacka</t>
  </si>
  <si>
    <t>Zakacka.Maria@firma.com.pl</t>
  </si>
  <si>
    <r>
      <t xml:space="preserve">W projekcie adresowanym do </t>
    </r>
    <r>
      <rPr>
        <b/>
        <u/>
        <sz val="11"/>
        <color theme="1"/>
        <rFont val="Calibri"/>
        <family val="2"/>
        <charset val="238"/>
        <scheme val="minor"/>
      </rPr>
      <t>firm</t>
    </r>
    <r>
      <rPr>
        <sz val="11"/>
        <color theme="1"/>
        <rFont val="Calibri"/>
        <family val="2"/>
        <charset val="238"/>
        <scheme val="minor"/>
      </rPr>
      <t xml:space="preserve"> mamy następujące uczestniczki.</t>
    </r>
  </si>
  <si>
    <t xml:space="preserve">PESELE </t>
  </si>
  <si>
    <t>Nr klienta</t>
  </si>
  <si>
    <t>Produkt4</t>
  </si>
  <si>
    <t>Produkt5</t>
  </si>
  <si>
    <t>Produkt6</t>
  </si>
  <si>
    <t>Region7</t>
  </si>
  <si>
    <t>Region8</t>
  </si>
  <si>
    <t>Region9</t>
  </si>
  <si>
    <t>Plan</t>
  </si>
  <si>
    <t>Wykonanie</t>
  </si>
  <si>
    <t>Rejon_01</t>
  </si>
  <si>
    <t>Rejon_02</t>
  </si>
  <si>
    <t>Rejon_03</t>
  </si>
  <si>
    <t>Rejon_04</t>
  </si>
  <si>
    <t>Rejon_05</t>
  </si>
  <si>
    <t>Rejon_06</t>
  </si>
  <si>
    <t>Rejon_07</t>
  </si>
  <si>
    <t>Rejon_08</t>
  </si>
  <si>
    <t>Rejon_09</t>
  </si>
  <si>
    <t>Rejon_10</t>
  </si>
  <si>
    <t>Rejon_11</t>
  </si>
  <si>
    <t>Rejon_12</t>
  </si>
  <si>
    <t>Rejon_13</t>
  </si>
  <si>
    <t>Rejon_14</t>
  </si>
  <si>
    <t>Rejon_15</t>
  </si>
  <si>
    <t>Rejon_16</t>
  </si>
  <si>
    <t>Rejon_17</t>
  </si>
  <si>
    <t>Rejon_18</t>
  </si>
  <si>
    <t>Rejon_19</t>
  </si>
  <si>
    <t>Rejon_20</t>
  </si>
  <si>
    <t>Rejon_21</t>
  </si>
  <si>
    <t>Status</t>
  </si>
  <si>
    <t>O ile</t>
  </si>
  <si>
    <t>IMIĘ</t>
  </si>
  <si>
    <t>NAZWISKO</t>
  </si>
  <si>
    <t>ZATRUDNIENIE</t>
  </si>
  <si>
    <t>FUNKCJA</t>
  </si>
  <si>
    <t>Oddział</t>
  </si>
  <si>
    <t>Zespół</t>
  </si>
  <si>
    <t>URODZENIE</t>
  </si>
  <si>
    <t>WYNAGR</t>
  </si>
  <si>
    <t>NAGRODA 2016</t>
  </si>
  <si>
    <t>Górski</t>
  </si>
  <si>
    <t>1998/02/27</t>
  </si>
  <si>
    <t>Oddzial_A</t>
  </si>
  <si>
    <t>Zespół_3</t>
  </si>
  <si>
    <t>12/10/1962</t>
  </si>
  <si>
    <t>Dariusz</t>
  </si>
  <si>
    <t>Roszak</t>
  </si>
  <si>
    <t>2003/02/03</t>
  </si>
  <si>
    <t>Oddzial_B</t>
  </si>
  <si>
    <t>Zespół_4</t>
  </si>
  <si>
    <t>26/06/1969</t>
  </si>
  <si>
    <t>Cebula</t>
  </si>
  <si>
    <t>1979/02/05</t>
  </si>
  <si>
    <t>Zespół_5</t>
  </si>
  <si>
    <t>06/10/1949</t>
  </si>
  <si>
    <t xml:space="preserve">Aleksander      </t>
  </si>
  <si>
    <t>Terlecki</t>
  </si>
  <si>
    <t>2004/02/25</t>
  </si>
  <si>
    <t>Zespół_1</t>
  </si>
  <si>
    <t>22/05/1979</t>
  </si>
  <si>
    <t>Wojtkowski</t>
  </si>
  <si>
    <t>2001/02/11</t>
  </si>
  <si>
    <t>Oddzial_D</t>
  </si>
  <si>
    <t>Zespół_8</t>
  </si>
  <si>
    <t>08/11/1971</t>
  </si>
  <si>
    <t>Grzegorz</t>
  </si>
  <si>
    <t>Rębek</t>
  </si>
  <si>
    <t>2000/09/22</t>
  </si>
  <si>
    <t>Dyrektor Oddziału</t>
  </si>
  <si>
    <t>09/08/1953</t>
  </si>
  <si>
    <t>Roman</t>
  </si>
  <si>
    <t>Sławecki</t>
  </si>
  <si>
    <t>2000/02/02</t>
  </si>
  <si>
    <t>16/03/1968</t>
  </si>
  <si>
    <t>Jarosław</t>
  </si>
  <si>
    <t>Deptuła</t>
  </si>
  <si>
    <t>2001/09/13</t>
  </si>
  <si>
    <t>Zespół_2</t>
  </si>
  <si>
    <t>28/07/1970</t>
  </si>
  <si>
    <t>Józef</t>
  </si>
  <si>
    <t>Szczerba</t>
  </si>
  <si>
    <t>2003/02/04</t>
  </si>
  <si>
    <t>Menedżer Zespołu</t>
  </si>
  <si>
    <t>17/01/1976</t>
  </si>
  <si>
    <t>Karski</t>
  </si>
  <si>
    <t>2000/09/19</t>
  </si>
  <si>
    <t>07/01/1968</t>
  </si>
  <si>
    <t>Rusiecki</t>
  </si>
  <si>
    <t>1999/09/14</t>
  </si>
  <si>
    <t>Oddzial_C</t>
  </si>
  <si>
    <t>Zespół_7</t>
  </si>
  <si>
    <t>07/10/1971</t>
  </si>
  <si>
    <t>Pisalski</t>
  </si>
  <si>
    <t>1979/02/12</t>
  </si>
  <si>
    <t>Zespół_6</t>
  </si>
  <si>
    <t>21/01/1953</t>
  </si>
  <si>
    <t xml:space="preserve">Grzegorz     </t>
  </si>
  <si>
    <t>1974/09/02</t>
  </si>
  <si>
    <t>Oddzial_E</t>
  </si>
  <si>
    <t>Zespół_10</t>
  </si>
  <si>
    <t>19/09/1949</t>
  </si>
  <si>
    <t>Ross</t>
  </si>
  <si>
    <t>2002/09/23</t>
  </si>
  <si>
    <t>12/02/1969</t>
  </si>
  <si>
    <t>Dąbrowska</t>
  </si>
  <si>
    <t>2005/02/13</t>
  </si>
  <si>
    <t>23/04/1980</t>
  </si>
  <si>
    <t>Ćwierz</t>
  </si>
  <si>
    <t>2003/09/25</t>
  </si>
  <si>
    <t>02/12/1956</t>
  </si>
  <si>
    <t>Karpiński</t>
  </si>
  <si>
    <t>1998/02/23</t>
  </si>
  <si>
    <t>08/01/1951</t>
  </si>
  <si>
    <t>Zdzisława</t>
  </si>
  <si>
    <t>Sławiak</t>
  </si>
  <si>
    <t>2003/09/13</t>
  </si>
  <si>
    <t>Zespół_11</t>
  </si>
  <si>
    <t>20/08/1956</t>
  </si>
  <si>
    <t>Abramowicz</t>
  </si>
  <si>
    <t>2006/02/02</t>
  </si>
  <si>
    <t>11/01/1981</t>
  </si>
  <si>
    <t xml:space="preserve">Grzegorz      </t>
  </si>
  <si>
    <t>Kosecki</t>
  </si>
  <si>
    <t>2000/09/14</t>
  </si>
  <si>
    <t>24/01/1939</t>
  </si>
  <si>
    <t>Zuba</t>
  </si>
  <si>
    <t>2002/02/26</t>
  </si>
  <si>
    <t>29/05/1959</t>
  </si>
  <si>
    <t>Babalski</t>
  </si>
  <si>
    <t>2005/09/04</t>
  </si>
  <si>
    <t>18/05/1965</t>
  </si>
  <si>
    <t>Hibner</t>
  </si>
  <si>
    <t>2000/02/17</t>
  </si>
  <si>
    <t>09/09/1977</t>
  </si>
  <si>
    <t>Janowska</t>
  </si>
  <si>
    <t>2001/09/18</t>
  </si>
  <si>
    <t>03/05/1978</t>
  </si>
  <si>
    <t>Okła-Drewnowicz</t>
  </si>
  <si>
    <t>1999/09/12</t>
  </si>
  <si>
    <t>09/09/1973</t>
  </si>
  <si>
    <t xml:space="preserve">Gabriela     </t>
  </si>
  <si>
    <t>Pierzchała</t>
  </si>
  <si>
    <t>1991/09/22</t>
  </si>
  <si>
    <t>23/03/1965</t>
  </si>
  <si>
    <t>Bańkowska</t>
  </si>
  <si>
    <t>2005/09/11</t>
  </si>
  <si>
    <t>21/02/1974</t>
  </si>
  <si>
    <t>1981/02/15</t>
  </si>
  <si>
    <t>Zespół_9</t>
  </si>
  <si>
    <t>21/01/1956</t>
  </si>
  <si>
    <t>Rakoczy</t>
  </si>
  <si>
    <t>1978/02/16</t>
  </si>
  <si>
    <t>04/09/1952</t>
  </si>
  <si>
    <t>Andrzej</t>
  </si>
  <si>
    <t>Ołdakowski</t>
  </si>
  <si>
    <t>1986/02/24</t>
  </si>
  <si>
    <t>02/02/1960</t>
  </si>
  <si>
    <t>Jacek</t>
  </si>
  <si>
    <t>Jaros</t>
  </si>
  <si>
    <t>2003/02/25</t>
  </si>
  <si>
    <t>28/10/1952</t>
  </si>
  <si>
    <t>Urszula</t>
  </si>
  <si>
    <t>Arent</t>
  </si>
  <si>
    <t>08/05/1970</t>
  </si>
  <si>
    <t>Mirosława</t>
  </si>
  <si>
    <t>Masłowska</t>
  </si>
  <si>
    <t>2003/02/16</t>
  </si>
  <si>
    <t>02/07/1954</t>
  </si>
  <si>
    <t>Fabisiak</t>
  </si>
  <si>
    <t>2006/09/19</t>
  </si>
  <si>
    <t>14/09/1982</t>
  </si>
  <si>
    <t>Buła</t>
  </si>
  <si>
    <t>2005/02/01</t>
  </si>
  <si>
    <t>21/08/1980</t>
  </si>
  <si>
    <t>Wargocka</t>
  </si>
  <si>
    <t>1991/02/21</t>
  </si>
  <si>
    <t>24/08/1964</t>
  </si>
  <si>
    <t>Krupa</t>
  </si>
  <si>
    <t>2007/09/23</t>
  </si>
  <si>
    <t>04/03/1982</t>
  </si>
  <si>
    <t>Kwitek</t>
  </si>
  <si>
    <t>03/02/1978</t>
  </si>
  <si>
    <t>Szarama</t>
  </si>
  <si>
    <t>1988/02/13</t>
  </si>
  <si>
    <t>16/03/1963</t>
  </si>
  <si>
    <t>Waldemar</t>
  </si>
  <si>
    <t>Skorupa</t>
  </si>
  <si>
    <t>1997/02/22</t>
  </si>
  <si>
    <t>25/02/1972</t>
  </si>
  <si>
    <t>2006/02/08</t>
  </si>
  <si>
    <t>19/04/1966</t>
  </si>
  <si>
    <t>Halicki</t>
  </si>
  <si>
    <t>1999/02/22</t>
  </si>
  <si>
    <t>04/12/1969</t>
  </si>
  <si>
    <t>Ryszka</t>
  </si>
  <si>
    <t>2002/02/14</t>
  </si>
  <si>
    <t>11/03/1975</t>
  </si>
  <si>
    <t>Brejza</t>
  </si>
  <si>
    <t>2003/02/17</t>
  </si>
  <si>
    <t>21/08/1960</t>
  </si>
  <si>
    <t>2000/09/23</t>
  </si>
  <si>
    <t>01/08/1969</t>
  </si>
  <si>
    <t>Czuma</t>
  </si>
  <si>
    <t>1996/09/17</t>
  </si>
  <si>
    <t>13/10/1970</t>
  </si>
  <si>
    <t>Guzowska</t>
  </si>
  <si>
    <t>1992/02/02</t>
  </si>
  <si>
    <t>13/10/1967</t>
  </si>
  <si>
    <t>Raba</t>
  </si>
  <si>
    <t>1998/02/19</t>
  </si>
  <si>
    <t>04/10/1962</t>
  </si>
  <si>
    <t>Stanisława</t>
  </si>
  <si>
    <t>Kierzkowska</t>
  </si>
  <si>
    <t>1984/02/06</t>
  </si>
  <si>
    <t>25/02/1958</t>
  </si>
  <si>
    <t>2002/09/19</t>
  </si>
  <si>
    <t>22/09/1952</t>
  </si>
  <si>
    <t>Racki</t>
  </si>
  <si>
    <t>03/10/1969</t>
  </si>
  <si>
    <t>Olechowska</t>
  </si>
  <si>
    <t>1994/09/18</t>
  </si>
  <si>
    <t>24/08/1963</t>
  </si>
  <si>
    <t>2000/02/25</t>
  </si>
  <si>
    <t>04/02/1956</t>
  </si>
  <si>
    <t>Wolak</t>
  </si>
  <si>
    <t>2006/09/21</t>
  </si>
  <si>
    <t>13/02/1982</t>
  </si>
  <si>
    <t>Czesław</t>
  </si>
  <si>
    <t>Waśko</t>
  </si>
  <si>
    <t>1992/09/15</t>
  </si>
  <si>
    <t>25/03/1962</t>
  </si>
  <si>
    <t>Bogusław</t>
  </si>
  <si>
    <t>Żelichowski</t>
  </si>
  <si>
    <t>1997/02/14</t>
  </si>
  <si>
    <t>10/02/1971</t>
  </si>
  <si>
    <t>Lipiec</t>
  </si>
  <si>
    <t>1995/02/07</t>
  </si>
  <si>
    <t>04/06/1968</t>
  </si>
  <si>
    <t>Drab</t>
  </si>
  <si>
    <t>1984/09/12</t>
  </si>
  <si>
    <t>17/11/1955</t>
  </si>
  <si>
    <t>1998/02/21</t>
  </si>
  <si>
    <t>29/07/1951</t>
  </si>
  <si>
    <t>Kuriata</t>
  </si>
  <si>
    <t>2004/02/06</t>
  </si>
  <si>
    <t>Audytor Oddziału</t>
  </si>
  <si>
    <t>14/03/1938</t>
  </si>
  <si>
    <t>Gwiazdowski</t>
  </si>
  <si>
    <t>1992/02/28</t>
  </si>
  <si>
    <t>28/06/1961</t>
  </si>
  <si>
    <t>Wielichowska</t>
  </si>
  <si>
    <t>2005/02/10</t>
  </si>
  <si>
    <t>20/02/1978</t>
  </si>
  <si>
    <t>Witek</t>
  </si>
  <si>
    <t>2004/02/21</t>
  </si>
  <si>
    <t>10/11/1979</t>
  </si>
  <si>
    <t>Suski</t>
  </si>
  <si>
    <t>1983/09/07</t>
  </si>
  <si>
    <t>15/08/1956</t>
  </si>
  <si>
    <t>Osuch</t>
  </si>
  <si>
    <t>1971/09/12</t>
  </si>
  <si>
    <t>29/08/1946</t>
  </si>
  <si>
    <t>Młyńczak</t>
  </si>
  <si>
    <t>1992/09/08</t>
  </si>
  <si>
    <t>13/12/1967</t>
  </si>
  <si>
    <t>Kaczanowski</t>
  </si>
  <si>
    <t>2002/09/22</t>
  </si>
  <si>
    <t>16/05/1977</t>
  </si>
  <si>
    <t>Krzyśków</t>
  </si>
  <si>
    <t>2004/09/16</t>
  </si>
  <si>
    <t>29/12/1963</t>
  </si>
  <si>
    <t>Katulski</t>
  </si>
  <si>
    <t>1982/02/21</t>
  </si>
  <si>
    <t>06/06/1950</t>
  </si>
  <si>
    <t>Streker-Dembińska</t>
  </si>
  <si>
    <t>2001/02/23</t>
  </si>
  <si>
    <t>21/10/1965</t>
  </si>
  <si>
    <t>Ryszard</t>
  </si>
  <si>
    <t>Chłopek</t>
  </si>
  <si>
    <t>1999/02/14</t>
  </si>
  <si>
    <t>07/11/1965</t>
  </si>
  <si>
    <t>1985/09/13</t>
  </si>
  <si>
    <t>25/04/1958</t>
  </si>
  <si>
    <t>2007/09/03</t>
  </si>
  <si>
    <t>22/10/1982</t>
  </si>
  <si>
    <t>Kazimierz</t>
  </si>
  <si>
    <t>Tyszkiewicz</t>
  </si>
  <si>
    <t>2004/02/14</t>
  </si>
  <si>
    <t>26/06/1970</t>
  </si>
  <si>
    <t>Bętkowski</t>
  </si>
  <si>
    <t>24/08/1972</t>
  </si>
  <si>
    <t>Czechyra</t>
  </si>
  <si>
    <t>2002/02/17</t>
  </si>
  <si>
    <t>11/03/1968</t>
  </si>
  <si>
    <t>Q1</t>
  </si>
  <si>
    <t>Q2</t>
  </si>
  <si>
    <t>Q3</t>
  </si>
  <si>
    <t>Q4</t>
  </si>
  <si>
    <t>Kwartał</t>
  </si>
  <si>
    <t>Sprzedaż - sztuki</t>
  </si>
  <si>
    <t>Sprzedaż wartości</t>
  </si>
  <si>
    <t>POI pow. bolesławiecki</t>
  </si>
  <si>
    <t>POI pow. dzierżoniowski</t>
  </si>
  <si>
    <t>POI pow. głogowski</t>
  </si>
  <si>
    <t>POI pow. górowski</t>
  </si>
  <si>
    <t>POI pow. jaworski</t>
  </si>
  <si>
    <t>POI pow. jeleniogórski</t>
  </si>
  <si>
    <t>POI pow. kamiennogórski</t>
  </si>
  <si>
    <t>POI pow. kłodzki</t>
  </si>
  <si>
    <t>POI pow. legnicki</t>
  </si>
  <si>
    <t>POI pow. lubański</t>
  </si>
  <si>
    <t>POI pow. lubiński</t>
  </si>
  <si>
    <t>POI pow. lwówecki</t>
  </si>
  <si>
    <t>POI pow. milicki</t>
  </si>
  <si>
    <t>POI pow. oleśnicki</t>
  </si>
  <si>
    <t>POI pow. oławski</t>
  </si>
  <si>
    <t>POI pow. polkowicki</t>
  </si>
  <si>
    <t>POI pow. strzeliński</t>
  </si>
  <si>
    <t>POI pow. średzki</t>
  </si>
  <si>
    <t>POI pow. świdnicki</t>
  </si>
  <si>
    <t>POI pow. trzebnicki</t>
  </si>
  <si>
    <t>POI pow. wałbrzyski</t>
  </si>
  <si>
    <t>POI pow. wołowski</t>
  </si>
  <si>
    <t>POI pow. wrocławski</t>
  </si>
  <si>
    <t>POI pow. ząbkowicki</t>
  </si>
  <si>
    <t>POI pow. zgorzelecki</t>
  </si>
  <si>
    <t>POI pow. złotoryjski</t>
  </si>
  <si>
    <t>0201</t>
  </si>
  <si>
    <t>0202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</si>
  <si>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</si>
  <si>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</si>
  <si>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</si>
  <si>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</si>
  <si>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</si>
  <si>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</si>
  <si>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</si>
  <si>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</si>
  <si>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</si>
  <si>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</si>
  <si>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0213</t>
  </si>
  <si>
    <t>0214</t>
  </si>
  <si>
    <t>0215</t>
  </si>
  <si>
    <t>0216</t>
  </si>
  <si>
    <t>0217</t>
  </si>
  <si>
    <t>0218</t>
  </si>
  <si>
    <t>0219</t>
  </si>
  <si>
    <t>0220</t>
  </si>
  <si>
    <t>0221</t>
  </si>
  <si>
    <t>0222</t>
  </si>
  <si>
    <t>0223</t>
  </si>
  <si>
    <t>0224</t>
  </si>
  <si>
    <t>0225</t>
  </si>
  <si>
    <t>0226</t>
  </si>
  <si>
    <t>R</t>
  </si>
  <si>
    <t>I</t>
  </si>
  <si>
    <t>N</t>
  </si>
  <si>
    <t>A-418</t>
  </si>
  <si>
    <t>A-421</t>
  </si>
  <si>
    <t>A-424</t>
  </si>
  <si>
    <t>A-427</t>
  </si>
  <si>
    <t>A-430</t>
  </si>
  <si>
    <t>A-433</t>
  </si>
  <si>
    <t>A-436</t>
  </si>
  <si>
    <t>A-439</t>
  </si>
  <si>
    <t>A-442</t>
  </si>
  <si>
    <t>A-445</t>
  </si>
  <si>
    <t>A-448</t>
  </si>
  <si>
    <t>A-451</t>
  </si>
  <si>
    <t>A-454</t>
  </si>
  <si>
    <t>A-457</t>
  </si>
  <si>
    <t>A-460</t>
  </si>
  <si>
    <t>A-463</t>
  </si>
  <si>
    <t>A-466</t>
  </si>
  <si>
    <t>A-469</t>
  </si>
  <si>
    <t>A-472</t>
  </si>
  <si>
    <t>A-475</t>
  </si>
  <si>
    <t>A-478</t>
  </si>
  <si>
    <t>A-507</t>
  </si>
  <si>
    <t>A-515</t>
  </si>
  <si>
    <t>A-519</t>
  </si>
  <si>
    <t>A-523</t>
  </si>
  <si>
    <t>A-527</t>
  </si>
  <si>
    <t>A-531</t>
  </si>
  <si>
    <t>A-535</t>
  </si>
  <si>
    <t>A-539</t>
  </si>
  <si>
    <t>A-543</t>
  </si>
  <si>
    <t>A-547</t>
  </si>
  <si>
    <t>A-551</t>
  </si>
  <si>
    <t>A-555</t>
  </si>
  <si>
    <t>A-559</t>
  </si>
  <si>
    <t>A-601</t>
  </si>
  <si>
    <t>A-605</t>
  </si>
  <si>
    <t>A-607</t>
  </si>
  <si>
    <t>Mazowsze</t>
  </si>
  <si>
    <t>Małopolska</t>
  </si>
  <si>
    <t>Liczba osobodni audytowych</t>
  </si>
  <si>
    <t>W zakresie B10:K10 wymagaj aby wprowadzona data była datą z przyszłości [w polu B5 skorzystaj z pomocniczej funkcji DZIŚ() / TODAY()]</t>
  </si>
  <si>
    <t>Czy w audycie w 2016 roku można było przewidzieć, czy osiągnięty zostanie wskaźnik 800 osób?</t>
  </si>
  <si>
    <t>PRACOWNIK</t>
  </si>
  <si>
    <t>ILOŚĆ PYTAŃ</t>
  </si>
  <si>
    <t>DOBRE ODPOWIEDZI</t>
  </si>
  <si>
    <t>% DOBRYCH ODPOWIEDZI</t>
  </si>
  <si>
    <t>WYNIK TESTU</t>
  </si>
  <si>
    <t>PRACOWNIK 1</t>
  </si>
  <si>
    <t>PRACOWNIK 2</t>
  </si>
  <si>
    <t>PRACOWNIK 3</t>
  </si>
  <si>
    <t>PRACOWNIK 4</t>
  </si>
  <si>
    <t>PRACOWNIK 5</t>
  </si>
  <si>
    <t>PRACOWNIK 6</t>
  </si>
  <si>
    <t>PRACOWNIK 7</t>
  </si>
  <si>
    <t>PRACOWNIK 8</t>
  </si>
  <si>
    <t>PRACOWNIK 9</t>
  </si>
  <si>
    <t>PRACOWNIK 10</t>
  </si>
  <si>
    <t>PRACOWNIK 11</t>
  </si>
  <si>
    <t>PRACOWNIK 12</t>
  </si>
  <si>
    <t>PRACOWNIK 13</t>
  </si>
  <si>
    <t>PRACOWNIK 14</t>
  </si>
  <si>
    <t>PRACOWNIK 15</t>
  </si>
  <si>
    <t>Liczba pytań zależy od pełnionej funkcji i zadań w organizacji</t>
  </si>
  <si>
    <t>Test zalicza min. 80% prawidłowych odpowiedzi</t>
  </si>
  <si>
    <t>Wynik poniżej 50% powoduje karencję na 3 miesiące przed kolejnym testem</t>
  </si>
  <si>
    <t>Wynik pomiędzy 50% a 80% umożliwia poprawkę w najbliższym czasie</t>
  </si>
  <si>
    <t>rok</t>
  </si>
  <si>
    <t>cena produktu</t>
  </si>
  <si>
    <t>miesięczna wielkość sprzedaży</t>
  </si>
  <si>
    <t>Cena Reklamy</t>
  </si>
  <si>
    <t>Przekatna Reklamy</t>
  </si>
  <si>
    <t>Odległość od Centrum</t>
  </si>
  <si>
    <t>Średnia szybkość internetu w najbliższej okolicy w Mb/s</t>
  </si>
  <si>
    <t>CE</t>
  </si>
  <si>
    <t>PR</t>
  </si>
  <si>
    <t>OC</t>
  </si>
  <si>
    <t>SZI</t>
  </si>
  <si>
    <t>Nominalna stopa procentowa</t>
  </si>
  <si>
    <t>Liczba kapitalizacji w roku</t>
  </si>
  <si>
    <t>Roczna stopa procentowa</t>
  </si>
  <si>
    <t>Liczba rat</t>
  </si>
  <si>
    <t>Kwota płatności</t>
  </si>
  <si>
    <t>Wartość bieżąca</t>
  </si>
  <si>
    <t>Termin płatności przypada na początek okresu (0 wskazuje, że termin płatności przypada na koniec okresu)</t>
  </si>
  <si>
    <t>Termin płatności przypada na początek roku (0 wskazuje na koniec roku)</t>
  </si>
  <si>
    <t>-70 000 zł</t>
  </si>
  <si>
    <t>Początkowy koszt inwestycji</t>
  </si>
  <si>
    <t>12 000 zł</t>
  </si>
  <si>
    <t>Dochód netto w pierwszym roku</t>
  </si>
  <si>
    <t>15 000 zł</t>
  </si>
  <si>
    <t>Dochód netto w drugim roku</t>
  </si>
  <si>
    <t>18 000 zł</t>
  </si>
  <si>
    <t>Dochód netto w trzecim roku</t>
  </si>
  <si>
    <t>21 000 zł</t>
  </si>
  <si>
    <t>Dochód netto w czwartym roku</t>
  </si>
  <si>
    <t>26 000 zł</t>
  </si>
  <si>
    <t>Dochód netto w piątym roku</t>
  </si>
  <si>
    <t>Lata pożyczki</t>
  </si>
  <si>
    <t>Miesięczna rata</t>
  </si>
  <si>
    <t>Wartość pożyczki</t>
  </si>
  <si>
    <t>Wartość odzyskana</t>
  </si>
  <si>
    <t>Lata czasu użytkowania</t>
  </si>
  <si>
    <t>Wartość x</t>
  </si>
  <si>
    <t>Prawdopodobieństwo</t>
  </si>
  <si>
    <t>Test 1</t>
  </si>
  <si>
    <t>Test 2</t>
  </si>
  <si>
    <t>Pracownik 1</t>
  </si>
  <si>
    <t>Największy spadek</t>
  </si>
  <si>
    <t>Pracownik 2</t>
  </si>
  <si>
    <t>Największy przyrost</t>
  </si>
  <si>
    <t>Pracownik 3</t>
  </si>
  <si>
    <t>Pracownik 4</t>
  </si>
  <si>
    <t>Pracownik 5</t>
  </si>
  <si>
    <t>Pracownik 6</t>
  </si>
  <si>
    <t>Pracownik 7</t>
  </si>
  <si>
    <t>Pracownik 8</t>
  </si>
  <si>
    <t>Pracownik 9</t>
  </si>
  <si>
    <t>dyrektor</t>
  </si>
  <si>
    <t>pracownik</t>
  </si>
  <si>
    <t>kierownik</t>
  </si>
  <si>
    <t>zarząd</t>
  </si>
  <si>
    <t>Lewandowska</t>
  </si>
  <si>
    <t>kat</t>
  </si>
  <si>
    <t>n</t>
  </si>
  <si>
    <t>i</t>
  </si>
  <si>
    <t>Dane</t>
  </si>
  <si>
    <t>Formuła-1</t>
  </si>
  <si>
    <t>Formuła-2</t>
  </si>
  <si>
    <t>Formuła-3</t>
  </si>
  <si>
    <t>Formuła-4</t>
  </si>
  <si>
    <t>Formuła-5</t>
  </si>
  <si>
    <t>Formuła-6</t>
  </si>
  <si>
    <t>Wynik</t>
  </si>
  <si>
    <t>Łącznie</t>
  </si>
  <si>
    <t xml:space="preserve"> Bogdan Nowak</t>
  </si>
  <si>
    <t>Michał A. Jarocki</t>
  </si>
  <si>
    <t>Jerzy Roman Jop</t>
  </si>
  <si>
    <t>Tomasz   Aleksy   Jarosz</t>
  </si>
  <si>
    <t>Jan A. Petelski</t>
  </si>
  <si>
    <t>R.J Siwiec</t>
  </si>
  <si>
    <t>R. Jan Szyman</t>
  </si>
  <si>
    <t xml:space="preserve">     Adam Kowalski</t>
  </si>
  <si>
    <t>FUNDACJE WPISANE DO KRAJOWEGO REJESTRU SĄDOWEGO, DLA KTÓRYCH MINISTER SPRAWIEDLIWOŚCI JEST WŁAŚCIWYM MINISTREM</t>
  </si>
  <si>
    <t xml:space="preserve">STAN NA DZIEŃ  </t>
  </si>
  <si>
    <t>X - oznacza, że sprawozdanie zostało złożone w terminie,   Xu - po terminie, uchybienia</t>
  </si>
  <si>
    <t>L.P</t>
  </si>
  <si>
    <t>Nr  w ewid. M.S.</t>
  </si>
  <si>
    <t>NR KRS</t>
  </si>
  <si>
    <t>DATA WPISU DO KRS</t>
  </si>
  <si>
    <t>NAZWA</t>
  </si>
  <si>
    <t>WOJEWODZTWO</t>
  </si>
  <si>
    <t>POWIAT</t>
  </si>
  <si>
    <t>GMINA</t>
  </si>
  <si>
    <t>ADRES</t>
  </si>
  <si>
    <t>SPRAWOZDANIE ZA ROK 2010</t>
  </si>
  <si>
    <t>SPRAWOZDANIE ZA ROK 2011</t>
  </si>
  <si>
    <t>SPRAWOZDANIE ZA ROK 2012</t>
  </si>
  <si>
    <t>21.03.2005 r.</t>
  </si>
  <si>
    <t>Fundacja Szpitalnicza Świętego Krzyża  "Bene Factum"</t>
  </si>
  <si>
    <t xml:space="preserve">10-687 Olsztyn Klebark  Wielki 19 B </t>
  </si>
  <si>
    <t>8.06.2005 r.</t>
  </si>
  <si>
    <t>Fundacja "Wiedza i Sumienie"</t>
  </si>
  <si>
    <t>00-355 Warszawa ul. Tamka 38 lok.903</t>
  </si>
  <si>
    <t>4.07. 2001 r.</t>
  </si>
  <si>
    <t>Fundacja "Pomoc Kobietom i Dzieciom" (rozwód, przemoc,głód)</t>
  </si>
  <si>
    <t>03-934 Warszawa ul. Wąchocka 4 lok. 5</t>
  </si>
  <si>
    <t>X</t>
  </si>
  <si>
    <t>6.05.1999 r.</t>
  </si>
  <si>
    <t>Fundacja Centrum Prawa Polskiego i Europejskiego</t>
  </si>
  <si>
    <t>87-100 Toruń ul. Chełmińska 16</t>
  </si>
  <si>
    <t>23.07.2001 r.</t>
  </si>
  <si>
    <t>Fundacja Studencki Ośrodek Pomocy Prawnej przy Wydziale Prawa i Administracji Uniwersytetu Warszawskiego - Klinika Prawa</t>
  </si>
  <si>
    <t>00-325 Warszawa ul. Krakowskie Przedmieście 26/28</t>
  </si>
  <si>
    <t>12.10.2005 r.</t>
  </si>
  <si>
    <t>Fundacja "Dla Ciebie i Nas Wszystkich"</t>
  </si>
  <si>
    <t>02-776 Warszawa ul. Braci Wagów 22 Paw. F-12</t>
  </si>
  <si>
    <t>21.10 2005 r.</t>
  </si>
  <si>
    <t>Fundacja na Rzecz Pomocy Ofiarom Wypadków Drogowych i Bezpieczeństwa na Drodze "Koniczynka"</t>
  </si>
  <si>
    <t>60-688 Poznań ul. Os. J.III Sobieskiego 28 lok.3</t>
  </si>
  <si>
    <t>9   opp</t>
  </si>
  <si>
    <t>22.11.2001 r.</t>
  </si>
  <si>
    <t>"Jaworzniacy" Fundacja Pomocy Byłym Młodocianym Więźniom Politycznym</t>
  </si>
  <si>
    <t>00-263  Warszawa ul. Piwna 35/37</t>
  </si>
  <si>
    <t>10 opp</t>
  </si>
  <si>
    <t>19.12.2001r.</t>
  </si>
  <si>
    <t>Fundacja im. Ireny Babińskiej</t>
  </si>
  <si>
    <t>40-042 Katowice ul. Wita Stwosza 31</t>
  </si>
  <si>
    <t>28.11.2005 r.</t>
  </si>
  <si>
    <t>Fundacja Badań Nad Prawem</t>
  </si>
  <si>
    <t>50-305 Wrocław ul.Młodnickiego 22 lok.7</t>
  </si>
  <si>
    <t>12 opp</t>
  </si>
  <si>
    <t>29.11.2005 r.</t>
  </si>
  <si>
    <t>"OSTOJA" Fundacja Andrzeja Aumillera</t>
  </si>
  <si>
    <t>61-712 Pozanań ul. Wieniawskiego 5/9 pok. 314</t>
  </si>
  <si>
    <t>22.03.2002 r.</t>
  </si>
  <si>
    <t xml:space="preserve">Na Rzecz Ofiar Wypadków Drogowych "PULS" </t>
  </si>
  <si>
    <t>14-200 Iława ul. Grunwaldzka 13</t>
  </si>
  <si>
    <t>Xu</t>
  </si>
  <si>
    <t>6.02.2006 r.</t>
  </si>
  <si>
    <t>Fundacja Prawnicy Bez Granic</t>
  </si>
  <si>
    <t>00-728 Warszawa ul. Bobrowiecka 9 lok. A1-4</t>
  </si>
  <si>
    <t>17.02.2002 r.</t>
  </si>
  <si>
    <t>Fundacja Academia Iuris</t>
  </si>
  <si>
    <t>00-227 Warszawa il. Freta 20/24A</t>
  </si>
  <si>
    <t>28.05.2002 r.</t>
  </si>
  <si>
    <t>Fundacja Naukowa im. Pawła Włodkowica</t>
  </si>
  <si>
    <t>20-950 Lublin  Al. Racławickie 14</t>
  </si>
  <si>
    <t>3.06.2002 r.</t>
  </si>
  <si>
    <t>Fundacja Uniwersyteckich Poradni Prawnych</t>
  </si>
  <si>
    <t>00-031 Warszawa ul. Szpitalna 5 lok. 5</t>
  </si>
  <si>
    <t>13.03. 2006 r.</t>
  </si>
  <si>
    <t>Fundacja Prawo Dla Wszystkich LEX POPULI</t>
  </si>
  <si>
    <t>02-482 Warszawa ul. Batalionu Włochy 20 lok. 34</t>
  </si>
  <si>
    <t>10.03. 2006 r.</t>
  </si>
  <si>
    <t>Fundacja "IUS PRO PUBLICO"</t>
  </si>
  <si>
    <t>01-014 Warszawa ul. Żytnia 18 A</t>
  </si>
  <si>
    <t>24.06.2002 r.</t>
  </si>
  <si>
    <t>Fundacja Pomocy Ofiarom Przestępstw</t>
  </si>
  <si>
    <t>02-520 Warszawa ul.  Wiśniowa 50</t>
  </si>
  <si>
    <t>22.07.2002 r.</t>
  </si>
  <si>
    <t xml:space="preserve"> Fundacja Centrum Szkolenia Sędziów "IUSTITIA"</t>
  </si>
  <si>
    <t>01-231 Warszawa ul. Płocka 5A</t>
  </si>
  <si>
    <t>28.03.2006 r.</t>
  </si>
  <si>
    <t>Fundacja Ignorantia Iuris Nocet</t>
  </si>
  <si>
    <t>03-286 Warszawa ul. Malborska 3/155</t>
  </si>
  <si>
    <t>30.12 2002 r.</t>
  </si>
  <si>
    <t>Fundacja "Obserwatorium Wolności Mediów"</t>
  </si>
  <si>
    <t>05-110 Jabłonna ul. Świerkowa 20</t>
  </si>
  <si>
    <t>15.01.2003 r.</t>
  </si>
  <si>
    <t>Fundacja LAVERITA</t>
  </si>
  <si>
    <t>30-435 Kraków ul.Zakopiańska 163</t>
  </si>
  <si>
    <t>19.02. 2003 r.</t>
  </si>
  <si>
    <t>La Strada - Fundacja Przeciwko Handlowi Ludźmi i Niewolnictwu</t>
  </si>
  <si>
    <t>00-672 Warszawa ul.Piękna 43</t>
  </si>
  <si>
    <t>15.12.1999 r.</t>
  </si>
  <si>
    <t>Fundacja na Rzecz Bezpiecznego Obrotu Prawnego</t>
  </si>
  <si>
    <t>00-172 Warszawa ul. Dzika 19/23</t>
  </si>
  <si>
    <t>30.01.2003 r.</t>
  </si>
  <si>
    <t>Fundacja Odpowiedzialność Obywatelska</t>
  </si>
  <si>
    <t>00-375  Warszawa ul. Smolna 18/3</t>
  </si>
  <si>
    <t>3.02. 2003 r.</t>
  </si>
  <si>
    <t>Fundacja "Tulliano"</t>
  </si>
  <si>
    <t>06-071 Sulejówek ul. Mickiewicza 44</t>
  </si>
  <si>
    <t>12.02.2003 r.</t>
  </si>
  <si>
    <t>Fundacja "VEILLARD - CYBULSKICH"</t>
  </si>
  <si>
    <t>00-950 Warszawa  Aleje Ujazdowskie 11</t>
  </si>
  <si>
    <t>26.05.2006 r.</t>
  </si>
  <si>
    <t>Fundacja "Pomoc na Rzecz Integracji i Resocjalizacji Społecznej"</t>
  </si>
  <si>
    <t>80-116 Gdańsk ul. Szara 8 lok. 8</t>
  </si>
  <si>
    <t>1.04.2003 r.</t>
  </si>
  <si>
    <t>Fundacja Prawa Medycznego</t>
  </si>
  <si>
    <t>01-450 Warszawa ul. Astronautów 3 lok.424</t>
  </si>
  <si>
    <t>18.03.2003 r.</t>
  </si>
  <si>
    <t>Fundacja Na Rzecz Ofiar Wypadków Drogowych "Arka"</t>
  </si>
  <si>
    <t>64-100 Leszno ul. Rumuńska 3 lok.3</t>
  </si>
  <si>
    <t>3.06. 2003 r.</t>
  </si>
  <si>
    <t>Fundacja Zadośćuczynienie</t>
  </si>
  <si>
    <t>04-368 Warszawa ul . Grochowska 234/240</t>
  </si>
  <si>
    <t>19.07.2006 r.</t>
  </si>
  <si>
    <t>Fundacja Ojców Pokrzywdzonych Przez Sądy</t>
  </si>
  <si>
    <t>03-913 Warszawa ul. Adampolska 5/5</t>
  </si>
  <si>
    <t>17.08.2006 r.</t>
  </si>
  <si>
    <t>Fundacja Centrum Rozwiązywania Sporów i Konfliktów przy Wydziale Prawa i Administracji Uniwersytetu Warszawskiego</t>
  </si>
  <si>
    <t>00-316 Warszawa ul. Lipowa 4</t>
  </si>
  <si>
    <t>26.04.2006 r.</t>
  </si>
  <si>
    <t>Fundacja Profilaktyki i Resocjalizacji  "Druga Szansa"</t>
  </si>
  <si>
    <t>87-100 Toruń ul. Panny Marii 13</t>
  </si>
  <si>
    <t>5.11.2003 r.</t>
  </si>
  <si>
    <t>Fundacja Obrony Praw Podatnika</t>
  </si>
  <si>
    <t>43-300 Bielsko-Biała ul. Cieszyńska 8</t>
  </si>
  <si>
    <t>30.12.2003 r.</t>
  </si>
  <si>
    <t>Zachodniopomorsko-Wielkopolska Fundacja na Rzecz Ofiar Przestępstw Powszechnych i Komunikacyjnych</t>
  </si>
  <si>
    <t>78-400 Szczecinek ul. Plac Wolności 6 lok. 17</t>
  </si>
  <si>
    <t>12.03.2009 r.</t>
  </si>
  <si>
    <t>Fundacja na Rzecz Poszkodowanych Przez Organy Skarbowe LUCRUM CESSANS</t>
  </si>
  <si>
    <t>43-382 Bielsko-Biala ul. Strażacka 81</t>
  </si>
  <si>
    <t>27.01.2004 r.</t>
  </si>
  <si>
    <t>Fundacja Na Rzecz Dzieci i Osób Ofiar Wypadków Komunikacyjnych "Stop Dziecko Na Drodze"</t>
  </si>
  <si>
    <t>38-411 Krosno ul.Stefana Batorego 11lok. 71</t>
  </si>
  <si>
    <t>2.02.2004 r.</t>
  </si>
  <si>
    <t>Fundacja Bezpieczne Miasto Szczecinek</t>
  </si>
  <si>
    <t>78-400 Szczecinek ul. Plac Wolności 11</t>
  </si>
  <si>
    <t>12.09.2006 r.</t>
  </si>
  <si>
    <t>Europejska Fundacja Prawa Naturalnego</t>
  </si>
  <si>
    <t>02-626 Warszawa ul. Niepodległości 52</t>
  </si>
  <si>
    <t>17.02. 2004 r.</t>
  </si>
  <si>
    <t>Fundacja "Ludzie Ludziom"- na Rzecz Pomocy Kobietom i Dzieciom-Ofiarom Przemocy w Rodzinie</t>
  </si>
  <si>
    <t>56-400 Oleśnica ul. Smolna 130</t>
  </si>
  <si>
    <t>18.03.2004 r.</t>
  </si>
  <si>
    <t>Fundacja Na Rzecz Integracji Europejskich Środowisk Prawniczych</t>
  </si>
  <si>
    <t>66-400 Gorzów Wielkopolski ul. Nadbrzeżna 17</t>
  </si>
  <si>
    <t>9.10. 2006 r.</t>
  </si>
  <si>
    <t>Fundacja Instytut Prawa Gospodarczego</t>
  </si>
  <si>
    <t>01-552 Warszawa ul. Plac Inwalidów 10 lok.102</t>
  </si>
  <si>
    <t>9.04.2004 r.</t>
  </si>
  <si>
    <t>Fundacja Europejski Trybunał Arbitrażowy</t>
  </si>
  <si>
    <t>54-210 Wrocław ul. Kwiska 49 lok.1</t>
  </si>
  <si>
    <t>22.07.2004 r.</t>
  </si>
  <si>
    <t>Fundacja "Świat bez Przemocy"</t>
  </si>
  <si>
    <t>60-816 Poznań ul. Prusa 6 lok.4</t>
  </si>
  <si>
    <t>19.08. 2004 r.</t>
  </si>
  <si>
    <t>Fundacja "Pamięć"</t>
  </si>
  <si>
    <t>00-207 Warszawa ul. Plac Krasińskich 2/4/6</t>
  </si>
  <si>
    <t>w likwidacji</t>
  </si>
  <si>
    <t>26.10.2006 r.</t>
  </si>
  <si>
    <t>Fundacja Instytut Etyki Prawniczej</t>
  </si>
  <si>
    <t>01-891 Warszawa ul.Staffa 12/14 lok. 25</t>
  </si>
  <si>
    <t>30.05.2007 r.</t>
  </si>
  <si>
    <t>Fundacja "Nowy Start"</t>
  </si>
  <si>
    <t>03-507 Warszawa ul. Goławicka 9</t>
  </si>
  <si>
    <t>7.12.2004 r.</t>
  </si>
  <si>
    <t>Fundacja Prawnicy Rzeczypospolitej</t>
  </si>
  <si>
    <t>18-100 Łapy ul. Górna 1 lok. 14</t>
  </si>
  <si>
    <t>4.01. 2007 r.</t>
  </si>
  <si>
    <t>Fundacja "Royal Society"</t>
  </si>
  <si>
    <t>01-929 Warszawa ul. Brązownicza  19 lok. 1</t>
  </si>
  <si>
    <t>1.02. 2007 r.</t>
  </si>
  <si>
    <t>Fundacja Wszechnica Samorządowo-Budżetowa</t>
  </si>
  <si>
    <t>66-520 Dobiegniew Radęcin 63A</t>
  </si>
  <si>
    <t>55 opp</t>
  </si>
  <si>
    <t>8.02.2007 r.</t>
  </si>
  <si>
    <t>Fundacja "Wybieram Wolność"</t>
  </si>
  <si>
    <t>01-148 Warszawa ul.Płocka 43</t>
  </si>
  <si>
    <t>21.03 2007 r.</t>
  </si>
  <si>
    <t>Fundacja na Rzecz Pomocy Ofiarom Porwań im. Krzysztofa Olewnika</t>
  </si>
  <si>
    <t>09-400 Płock ul. Kościuszki 9</t>
  </si>
  <si>
    <t>7.05.2007 r.</t>
  </si>
  <si>
    <t>Fundacja Adwokatury Polskiej</t>
  </si>
  <si>
    <t>00-202 Warszawa ul. Świętojerska 16</t>
  </si>
  <si>
    <t>25.09.2007 r.</t>
  </si>
  <si>
    <t>Fundacja Wspierania Praworządności</t>
  </si>
  <si>
    <t>60-774 Poznań ul. Śniadeckich 4 lok. 5</t>
  </si>
  <si>
    <t>59 opp</t>
  </si>
  <si>
    <t>30.09. 2003 r.</t>
  </si>
  <si>
    <t>Fundacja "Przywróćmy Społeczeństwu"</t>
  </si>
  <si>
    <t>05-800 Pruszków ul. 3-Maja 39 lok. 5</t>
  </si>
  <si>
    <t>3.06.2008 r.</t>
  </si>
  <si>
    <t>Fundacja Instytut Szkoleniowy Wymiaru Sprawiedliwości</t>
  </si>
  <si>
    <t>02-958 Warszawa ul Kostki Potockiego 2 B lok.33</t>
  </si>
  <si>
    <t>16.06.2008 r.</t>
  </si>
  <si>
    <t>Fundacja "Pomagajmy Ofiarom Przestępstw"</t>
  </si>
  <si>
    <t>78-100 Kołobrzeg ul. Pomorska 1B lok.1</t>
  </si>
  <si>
    <t>28.08.2008 r.</t>
  </si>
  <si>
    <t>Fundacja "Dar Zycia"</t>
  </si>
  <si>
    <t>78-500 Drawsko Pomorskie ul. Spokojna 23A</t>
  </si>
  <si>
    <t>15.09.2008 r.</t>
  </si>
  <si>
    <t>Fundacja Edukacji Prawnej "Temida"</t>
  </si>
  <si>
    <t>02-010 Warszawa ul. Nowowiejska 5 lok. 49 B</t>
  </si>
  <si>
    <t>26.09.2008 r.</t>
  </si>
  <si>
    <t>Fundacja Polska Organizacja Humanitarna "HELP"</t>
  </si>
  <si>
    <t>00-132 Warszawa ul. Grzybowska 16/22 lok. 614</t>
  </si>
  <si>
    <t>10.12.2008 r.</t>
  </si>
  <si>
    <t>Fundacja Rozwoju Inicjatyw Twórczych i Prawnych LEX ART.</t>
  </si>
  <si>
    <t>50-329 Wrocław ul.Kardynała Hlonda 8 lok. 10</t>
  </si>
  <si>
    <t>30.01.2009 r.</t>
  </si>
  <si>
    <t>Fundacja Rejonowe i Okręgowe Sądy Arbitrażowe</t>
  </si>
  <si>
    <t>62-800 Kalisz ul. Al.. Wolności 21</t>
  </si>
  <si>
    <t>2.03.2009 r.</t>
  </si>
  <si>
    <t>Europejska Fundacja Pomocy Prawnej</t>
  </si>
  <si>
    <t>01-651 Warszawa ul. Gwiaździsta 7A lok.4</t>
  </si>
  <si>
    <t>17.04.2009 r.</t>
  </si>
  <si>
    <t>Fundacja "Panoptykon"</t>
  </si>
  <si>
    <t>02-068 Warszawa ul. Orzechowska 4 lok.4</t>
  </si>
  <si>
    <t>Fundacja Promocji i Edukacji Prawnej i  Zdrowotnej LEX NOSTRUM</t>
  </si>
  <si>
    <t>00-810 Warszawa ul. Srebrna 16 lok 1</t>
  </si>
  <si>
    <t>28.04.2009 r.</t>
  </si>
  <si>
    <t>Fundacja Praw Człowieka ANIMADVERSIO</t>
  </si>
  <si>
    <t>01-354 Warszawa ul. Borowej Góry 1/86</t>
  </si>
  <si>
    <t>72 opp</t>
  </si>
  <si>
    <t>10.06.2009 r.</t>
  </si>
  <si>
    <t>Fundacja Ośrodek Analiz Polityczno-Prawnych</t>
  </si>
  <si>
    <t>80-236 Gdańsk ul. Grunwaldzka 5</t>
  </si>
  <si>
    <t>25.03.2009 r.</t>
  </si>
  <si>
    <t>Fundacja BDP Na Rzecz Rozwoju Społeczeństwa Obywatelskiego</t>
  </si>
  <si>
    <t>25-365 Kielce ul. Słowackiego 12</t>
  </si>
  <si>
    <t>28.09.2009 r.</t>
  </si>
  <si>
    <t>Luksemburska Fundacja Praw Człowieka</t>
  </si>
  <si>
    <t>40-612 Katowice ul.Jankego 74A</t>
  </si>
  <si>
    <t>28.10.2009 r.</t>
  </si>
  <si>
    <t>Fundacja Republikańska</t>
  </si>
  <si>
    <t>00-042 Warszawa ul. Nowy Świat 41</t>
  </si>
  <si>
    <t>7.11.2009 r.</t>
  </si>
  <si>
    <t>Europejska Fundacja Prawa</t>
  </si>
  <si>
    <t>00-154 Warszawa ul.Dzielna 7A lok. 41</t>
  </si>
  <si>
    <t xml:space="preserve">  w likwidacji</t>
  </si>
  <si>
    <t>78 opp</t>
  </si>
  <si>
    <t>12.11.2009 r.</t>
  </si>
  <si>
    <t>Fundacja Obrony Praw Dziecka KAMAKA</t>
  </si>
  <si>
    <t>32-700 Bochnia ul.Modrzejewskiej 29</t>
  </si>
  <si>
    <t>25.02.2010 r.</t>
  </si>
  <si>
    <t>Fundacja "Praworządni pl."</t>
  </si>
  <si>
    <t>02-776 Warszawa ul Nowoursynowska 160 A lok 5</t>
  </si>
  <si>
    <t>7.04.2010 r.</t>
  </si>
  <si>
    <t>Fundacja Court  Watch Polska</t>
  </si>
  <si>
    <t>87-100 Toruń ul. Szosa Chełmińska 54/2</t>
  </si>
  <si>
    <t>9.08.2010 r.</t>
  </si>
  <si>
    <t>Fundacja Anioł Stróż</t>
  </si>
  <si>
    <t>50-431 Wrocław ul. Stanisława Więckowskiego 8 lok. 10</t>
  </si>
  <si>
    <t>26.07.2010 r.</t>
  </si>
  <si>
    <t>Fundacja "Restytucja"</t>
  </si>
  <si>
    <t>41-200 Sosnowiec ul. Plac Kościuszki 5/101</t>
  </si>
  <si>
    <t>22.09. 2010 r.</t>
  </si>
  <si>
    <t>Instytut Allerhanda</t>
  </si>
  <si>
    <t>31-056 Kraków ul. Plac Nowy 8 lok. 5</t>
  </si>
  <si>
    <t>84 opp</t>
  </si>
  <si>
    <t>29.09.2010 r.</t>
  </si>
  <si>
    <t xml:space="preserve"> Fundacja Promocji Mediacji i Edukacji Prawnej Lex Nostra</t>
  </si>
  <si>
    <t>00-121 Warszawa ul. Sienna 45 lok. 5</t>
  </si>
  <si>
    <t>8.11 2010 r.</t>
  </si>
  <si>
    <t>Fundacja Prawnicy Poszkodowanym</t>
  </si>
  <si>
    <t>20-023 Lublin ul. Chopina 18/6</t>
  </si>
  <si>
    <t>27.04 2009 r.</t>
  </si>
  <si>
    <t>Fundacja Instytut Prawa i Społeczeństwa</t>
  </si>
  <si>
    <t>00-031 Warszawa ul. Szpitalna 5 lok.5</t>
  </si>
  <si>
    <t>16.12.2011 r.</t>
  </si>
  <si>
    <t>Fundacja Support Center</t>
  </si>
  <si>
    <t>30-149 Kraków ul. Balicka 12 B lok. 16</t>
  </si>
  <si>
    <t>25.02.2002 r.</t>
  </si>
  <si>
    <t>Fundacja "EDUCO"</t>
  </si>
  <si>
    <t>53-674 Wrocław ul.Legnicka 46 lok.47</t>
  </si>
  <si>
    <t>17.02.2011 r.</t>
  </si>
  <si>
    <t>Fundacja Radców Prawnych na Rzecz Nauki o Procesie "IUDICIUM ARS EST"</t>
  </si>
  <si>
    <t>04-372 Warszawa ul. Kobielska 82 lok. 29</t>
  </si>
  <si>
    <t>30.12 .2008 r.</t>
  </si>
  <si>
    <t>Fundacja Humanity in Action Polska</t>
  </si>
  <si>
    <t>00-697 Warszawa ul. Al.. Jerozolimskie 49 lok.5</t>
  </si>
  <si>
    <t>29.04 2011 r.</t>
  </si>
  <si>
    <t xml:space="preserve"> FundacjaObrony Praw Dziecka Do Pełnej Rodziny "Kocham Cię Tato"</t>
  </si>
  <si>
    <t>53-334 Wrocław ul. Zaolziańska 18 lok. 8</t>
  </si>
  <si>
    <t>11.05.2011 r.</t>
  </si>
  <si>
    <t>Instytut Na Rzecz Spoleczeństwa Obywatelskiego i Praw Człowieka</t>
  </si>
  <si>
    <t>20-010 Lublin ul. Graniczna 17 lok.4</t>
  </si>
  <si>
    <t>16.06.2011 r.</t>
  </si>
  <si>
    <t>Fundacja Rozwoju Resocjalizacji</t>
  </si>
  <si>
    <t>87-100 Torun ul. Wielkie Garbary 15 lok.3</t>
  </si>
  <si>
    <t>1.07.2011 r.</t>
  </si>
  <si>
    <t>Fundacja Instytut im. Edwarda Taylora</t>
  </si>
  <si>
    <t>60-334 Poznań ul. Włodkowica 33 lok.12</t>
  </si>
  <si>
    <t>19.07.2011 r.</t>
  </si>
  <si>
    <t>Fundacja Inicjatywa na Rzecz Międzynarodowego Prawa Karnego i Praw Człowieka w Europie Środkowej i Wschodniej</t>
  </si>
  <si>
    <t>00-100 Warszawa ul. Przechodnia 2 lok.326</t>
  </si>
  <si>
    <t>24.08.2011 r.</t>
  </si>
  <si>
    <t>Fundacja Równe Prawa</t>
  </si>
  <si>
    <t xml:space="preserve">87-100 Toruń ul. Gałczyńskiego 48 </t>
  </si>
  <si>
    <t>26.10.2011 r.</t>
  </si>
  <si>
    <t>Europejska Fundacja Analiz Prawnych</t>
  </si>
  <si>
    <t>61-832 Poznań ul.Szkolna 5 lok. 15</t>
  </si>
  <si>
    <t>22.11.2011 r.</t>
  </si>
  <si>
    <t>LAW &amp; PARTNERS FOUNDATION</t>
  </si>
  <si>
    <t>00-535 Warszawa ul.Plac Trzech Krzyży 3</t>
  </si>
  <si>
    <t>Fundacja Na Rzecz Ochrony Prawa Własności DUPLEX DOMINIUM</t>
  </si>
  <si>
    <t>03-995 Warszawa ul. Bronowska 60</t>
  </si>
  <si>
    <t>30.01.2012 r.</t>
  </si>
  <si>
    <t>Fundacja  "Prawnik Dla Ciebie"</t>
  </si>
  <si>
    <t>90-418 Łodź ul. Aleja Tadeusza Kościuszki 1</t>
  </si>
  <si>
    <t>29.02.2012 r.</t>
  </si>
  <si>
    <t>Fundacja Rozwoju Mediacji</t>
  </si>
  <si>
    <t>02-691 Warszawa ul.Obrzeżna 1 B lok. 129</t>
  </si>
  <si>
    <t>20.02 2012 r.</t>
  </si>
  <si>
    <t>Fundacja "Castellum"</t>
  </si>
  <si>
    <t>61-702 Poznań ul. Gwarna 13</t>
  </si>
  <si>
    <t>Fundacja Innowacja Społeczeństwo Prawo</t>
  </si>
  <si>
    <t>03-946 Warszawa ul. Brazylijska 8 lok. 45</t>
  </si>
  <si>
    <t>16.04 2012 r.</t>
  </si>
  <si>
    <t>Europejska Fundacja Pomocy Prawnej i Odszkodowań "Prawo i Rzeczywistość"</t>
  </si>
  <si>
    <t>53-504 Wrocław ul. Grabiszyńska 66e</t>
  </si>
  <si>
    <t>13.04.2012 r.</t>
  </si>
  <si>
    <t>"Fundusz Pomocy Skazanym Opuszczającym Zakłady Karne oraz Osobom Wykluczonym z Terenów Wiejskich"</t>
  </si>
  <si>
    <t>72-518 Ładzin Warnowo 59</t>
  </si>
  <si>
    <t>3.03.2011 r.</t>
  </si>
  <si>
    <t>Fundacja Dobra</t>
  </si>
  <si>
    <t>87-100 Toruń ul. Kameliowa 158</t>
  </si>
  <si>
    <t>4.06.2012 r.</t>
  </si>
  <si>
    <t>Europejskie Centrum  Mediacji</t>
  </si>
  <si>
    <t>00-544 Warszawa ul. Wilcza 31 lok. 1a</t>
  </si>
  <si>
    <t>27.06.2012 r.</t>
  </si>
  <si>
    <t>Fundacja Pomocy Poszkodowanym "Razem"</t>
  </si>
  <si>
    <t>31-514 Kraków ul.Beliny -Prażmowskiego 49 A lok.3</t>
  </si>
  <si>
    <t>1.08.2012 r.</t>
  </si>
  <si>
    <t>Pomorska Fundacja Praw Obywatelskich</t>
  </si>
  <si>
    <t>85-825 Bydgoszcz ul.Wojska Polskiego 30 lok.49</t>
  </si>
  <si>
    <t>24.09.2012 r.</t>
  </si>
  <si>
    <t>Fundacja Prawno-Obywatelska</t>
  </si>
  <si>
    <t>22-100 Chełm ul. Wieniawskiego 15 lok.39</t>
  </si>
  <si>
    <t>9.11.2012 r.</t>
  </si>
  <si>
    <t>Fundacja Romana Giertycha "Nadzieja Dla Rodziców"</t>
  </si>
  <si>
    <t>Fundacja Romana Giertycha "Nadzieja dla Rodziców"</t>
  </si>
  <si>
    <t>00-029 Warszawa ul. Nowy Świat 35 lok.4 C</t>
  </si>
  <si>
    <t>20.11.2012 r.</t>
  </si>
  <si>
    <t>Fundacja AUXILIUM</t>
  </si>
  <si>
    <t>42-200 Częstochowa ul. Jasnogórska 59 lok.5</t>
  </si>
  <si>
    <t>1/13</t>
  </si>
  <si>
    <t>31.12 2012 r.</t>
  </si>
  <si>
    <t>Fundacja dla Wydziału Prawa i Administracji Uniwersytetu Opolskiego</t>
  </si>
  <si>
    <t>45-060 Opole ul. Katowicka 87 B</t>
  </si>
  <si>
    <t>2/13</t>
  </si>
  <si>
    <t>21.12.2012 r.</t>
  </si>
  <si>
    <t>Fundacja TENET</t>
  </si>
  <si>
    <t>30-550 Kraków ul. Janowa Wola 10 lok. 44</t>
  </si>
  <si>
    <t>3/13</t>
  </si>
  <si>
    <t>31.01. 2013 r.</t>
  </si>
  <si>
    <t>Fundacja  "Pomocna Dłoń"</t>
  </si>
  <si>
    <t>66-011 Nowogród Bobrzański    Krzywaniec</t>
  </si>
  <si>
    <t>4/13</t>
  </si>
  <si>
    <t>5.03.2013 r.</t>
  </si>
  <si>
    <t>Fundacja Prawo do Praw</t>
  </si>
  <si>
    <t>50-012 Wrocław ul. Tadeusza Kościuszki 34</t>
  </si>
  <si>
    <t>5/13</t>
  </si>
  <si>
    <t>14.03.2013</t>
  </si>
  <si>
    <t>Fundacja na Rzecz Rozwoju Probacji "Probare"</t>
  </si>
  <si>
    <t>00-102 Warszawa ul. Marszałkowska 115</t>
  </si>
  <si>
    <t>6/13</t>
  </si>
  <si>
    <t>4.04.2013 r.</t>
  </si>
  <si>
    <t>Fundacja "Odnaleziona Bajka"</t>
  </si>
  <si>
    <t>64-500 Szamotuły ul. Calliera 11</t>
  </si>
  <si>
    <t>7/13</t>
  </si>
  <si>
    <t>15.03.2013 r.</t>
  </si>
  <si>
    <t>Fundacja Praworządne Państwo</t>
  </si>
  <si>
    <t>00-511 Warszawa ul. Nowogrodzka 31</t>
  </si>
  <si>
    <t>8/13</t>
  </si>
  <si>
    <t>10.04.2013 r.</t>
  </si>
  <si>
    <t>Fundacja Daj Sobie Szansę</t>
  </si>
  <si>
    <t>57-362 Krosnowice ul. Osiedlowa 9A</t>
  </si>
  <si>
    <t>9/13</t>
  </si>
  <si>
    <t>26.04 2013 r.</t>
  </si>
  <si>
    <t>GLOSSATORES Fundacja na Rzecz Państwa Prawa</t>
  </si>
  <si>
    <t>90-361 - Łodź ul. Piotrkowska 270 lok.1, 15F</t>
  </si>
  <si>
    <t>10/13</t>
  </si>
  <si>
    <t>7.05.2013 r.</t>
  </si>
  <si>
    <t>Fundacja "LEXPRO"- Reforma Systemu Penitencjarnego</t>
  </si>
  <si>
    <t>02-691 Warszawa ul. Obrzeżna 1C lok. 16</t>
  </si>
  <si>
    <t>11/13</t>
  </si>
  <si>
    <t>4.06.2013 r.</t>
  </si>
  <si>
    <t>Fundacja Emerging Markets Researchers</t>
  </si>
  <si>
    <t>00-978 Warszawa ul. Pl. Piłsudskiego 3</t>
  </si>
  <si>
    <t>12/13</t>
  </si>
  <si>
    <t>7.06.2013 r.</t>
  </si>
  <si>
    <t>Fundacja MINDMINE</t>
  </si>
  <si>
    <t>02-954 Warszawa ul.Królowej Marysieńki 19 lok. 105</t>
  </si>
  <si>
    <t>13/13</t>
  </si>
  <si>
    <t>20.06.2013 r.</t>
  </si>
  <si>
    <t>Fundacja Przyjazny Kraj</t>
  </si>
  <si>
    <t>00-108 Warszawa ul. Zielna 37</t>
  </si>
  <si>
    <t>14/13</t>
  </si>
  <si>
    <t>12.07.2013 r.</t>
  </si>
  <si>
    <t>Fundacja Paragraf</t>
  </si>
  <si>
    <t>04-782 Warszawa ul.Brzoskwiniowa 13</t>
  </si>
  <si>
    <t>15/13</t>
  </si>
  <si>
    <t>22.07. 2013 r.</t>
  </si>
  <si>
    <t>Fundacja Lawpoint</t>
  </si>
  <si>
    <t>04-684 Warszawa ul.Palmowa 15F lok. 6</t>
  </si>
  <si>
    <t>16/13</t>
  </si>
  <si>
    <t>8.08.2013 r.</t>
  </si>
  <si>
    <t>Fundacja Polski Instytut Myśli Gospodarczej</t>
  </si>
  <si>
    <t>00-553 Warszawa ul.Koszykowa 31 lok. 13</t>
  </si>
  <si>
    <t>17/13</t>
  </si>
  <si>
    <t>29.08.2013 r.</t>
  </si>
  <si>
    <t>Fundacja Dobre Prawo</t>
  </si>
  <si>
    <t>90-232 Łódź ul. Kopcińskiego 8/12 lok.4.37</t>
  </si>
  <si>
    <t>18/13</t>
  </si>
  <si>
    <t>5.09.2013 r.</t>
  </si>
  <si>
    <t>Fundacja Podlaska Izba Mediacji i Arbitrażu</t>
  </si>
  <si>
    <t>15-333 Białystok ul. Zwierzyniecka 10 lok. 2</t>
  </si>
  <si>
    <t>19/13</t>
  </si>
  <si>
    <t>30.08.2013 r.</t>
  </si>
  <si>
    <t>Fundacja Walka z Bezprawiem</t>
  </si>
  <si>
    <t>45-222 Opole ul. Oleska 70 lok.104</t>
  </si>
  <si>
    <t>20/13</t>
  </si>
  <si>
    <t>17.09.2013 r.</t>
  </si>
  <si>
    <t>"Fundacja Obrony Praw Człowieka DURA LEX SED LEX"</t>
  </si>
  <si>
    <t>40-750 Katowice ul.Hierowskiego 66 lok. 1</t>
  </si>
  <si>
    <t>21/13</t>
  </si>
  <si>
    <t>20.09. 2013 r.</t>
  </si>
  <si>
    <t>Fundacja Krzysztofa Ladorudzkiego na Rzecz Pomocy Osobom a w Szczególności Dzieciom w Trudnych Sytuacjach Zyciowych Związanych z Kryzysami w Rodzinie</t>
  </si>
  <si>
    <t>64-300 Nowy Tomyśl Przyłęk 148</t>
  </si>
  <si>
    <t>22/13</t>
  </si>
  <si>
    <t>Fundacja "Asymetria"</t>
  </si>
  <si>
    <t>05-500 Piaseczno ul.Wybickiego 1</t>
  </si>
  <si>
    <t>23/13</t>
  </si>
  <si>
    <t>30.09.2013 r.</t>
  </si>
  <si>
    <t>Fundacja Rozwoju Compliance</t>
  </si>
  <si>
    <t>15-680 Białystok ul. Kaszmirowa 21</t>
  </si>
  <si>
    <t>kopjuj</t>
  </si>
  <si>
    <t>wklej specjalne</t>
  </si>
  <si>
    <t>wartości</t>
  </si>
  <si>
    <t>transpozycja</t>
  </si>
  <si>
    <t xml:space="preserve">=USUŃ.ZBĘDNE.ODSTĘPY(C2)
Trim
</t>
  </si>
  <si>
    <t>do PEFS</t>
  </si>
  <si>
    <t>do kolumny D usuwamy duplikaty</t>
  </si>
  <si>
    <t>w kolumnie E liczymy uczestników rekrutowanych (licz.jeżeli)</t>
  </si>
  <si>
    <t>w kolumni F dodajejmy uczestników z poszczególnych etapów rekrutacji</t>
  </si>
  <si>
    <t>dodajemy kolumnę analityczną G - gdzie dodajemy ostateczną pozycję 3250 w dniu 31 grudnia 2014</t>
  </si>
  <si>
    <t>wykorzystanie funkcji WORKDAYS</t>
  </si>
  <si>
    <t xml:space="preserve">przypomnienie uzupełniania pustych pól z kolumny A </t>
  </si>
  <si>
    <t>Cena Przekatna Centrum-korelacja</t>
  </si>
  <si>
    <t>Przekotna, centrum, internet – szukamy związków</t>
  </si>
  <si>
    <t>Pytanie o przyczyny?</t>
  </si>
  <si>
    <t>sprawdzenie różnic w wynagrodzeniach między płciami.</t>
  </si>
  <si>
    <t xml:space="preserve">Płeć wpisujemy za pomocą [=JEŻELI(PRAWY(A10;1)="a";"k";"m")] z wyjątkiem Bonawentura :-)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</si>
</sst>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#,##0\ &quot;zł&quot;;[Red]\-#,##0\ &quot;zł&quot;"/>
    <numFmt numFmtId="43" formatCode="_-* #,##0.00\ _z_ł_-;\-* #,##0.00\ _z_ł_-;_-* &quot;-&quot;??\ _z_ł_-;_-@_-"/>
    <numFmt numFmtId="164" formatCode="_(* #,##0.00_);_(* \(#,##0.00\);_(* &quot;-&quot;??_);_(@_)"/>
    <numFmt numFmtId="165" formatCode="_(* #,##0_);_(* \(#,##0\);_(* &quot;-&quot;??_);_(@_)"/>
    <numFmt numFmtId="166" formatCode="[$-415]d\ mmmm\ yyyy;@"/>
    <numFmt numFmtId="167" formatCode="#,##0.0000"/>
    <numFmt numFmtId="168" formatCode="0.0000"/>
    <numFmt numFmtId="169" formatCode="#,##0.00\ &quot;zł&quot;"/>
  </numFmts>
  <fonts count="4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 Light"/>
      <family val="1"/>
      <charset val="238"/>
      <scheme val="major"/>
    </font>
    <font>
      <sz val="11"/>
      <color theme="1"/>
      <name val="Calibri Light"/>
      <family val="1"/>
      <charset val="238"/>
      <scheme val="maj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Eras Light ITC"/>
      <family val="2"/>
    </font>
    <font>
      <b/>
      <sz val="11"/>
      <color theme="1"/>
      <name val="Eras Light ITC"/>
      <family val="2"/>
    </font>
    <font>
      <i/>
      <sz val="9"/>
      <color indexed="8"/>
      <name val="Eras Light ITC"/>
      <family val="2"/>
    </font>
    <font>
      <sz val="11"/>
      <color theme="0"/>
      <name val="Eras Light ITC"/>
      <family val="2"/>
    </font>
    <font>
      <i/>
      <sz val="10"/>
      <color theme="1"/>
      <name val="Eras Light ITC"/>
      <family val="2"/>
    </font>
    <font>
      <b/>
      <sz val="11"/>
      <color theme="0"/>
      <name val="Eras Light ITC"/>
      <family val="2"/>
    </font>
    <font>
      <b/>
      <i/>
      <sz val="10"/>
      <color theme="0"/>
      <name val="Eras Light ITC"/>
      <family val="2"/>
    </font>
    <font>
      <b/>
      <sz val="9"/>
      <color theme="0"/>
      <name val="Eras Light ITC"/>
      <family val="2"/>
    </font>
    <font>
      <b/>
      <i/>
      <sz val="9"/>
      <color theme="0"/>
      <name val="Eras Light ITC"/>
      <family val="2"/>
    </font>
    <font>
      <sz val="11"/>
      <color indexed="8"/>
      <name val="Eras Light ITC"/>
      <family val="2"/>
    </font>
    <font>
      <i/>
      <sz val="8"/>
      <color theme="1"/>
      <name val="Eras Light ITC"/>
      <family val="2"/>
    </font>
    <font>
      <sz val="10"/>
      <color theme="1"/>
      <name val="Eras Light ITC"/>
      <family val="2"/>
    </font>
    <font>
      <b/>
      <sz val="14"/>
      <color indexed="8"/>
      <name val="Eras Light ITC"/>
      <family val="2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rgb="FF000000"/>
      <name val="Calibri"/>
      <family val="2"/>
      <charset val="238"/>
      <scheme val="minor"/>
    </font>
    <font>
      <sz val="18"/>
      <color theme="1"/>
      <name val="Courier New"/>
      <family val="3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theme="3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b/>
      <i/>
      <sz val="16"/>
      <color theme="3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rgb="FFC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indexed="10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mediumDashed">
        <color indexed="64"/>
      </right>
      <top style="medium">
        <color indexed="64"/>
      </top>
      <bottom/>
      <diagonal/>
    </border>
    <border>
      <left style="mediumDashed">
        <color indexed="64"/>
      </left>
      <right style="mediumDashed">
        <color indexed="64"/>
      </right>
      <top style="medium">
        <color indexed="64"/>
      </top>
      <bottom/>
      <diagonal/>
    </border>
    <border>
      <left style="mediumDash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Dashed">
        <color indexed="64"/>
      </right>
      <top/>
      <bottom/>
      <diagonal/>
    </border>
    <border>
      <left style="mediumDashed">
        <color indexed="64"/>
      </left>
      <right style="mediumDashed">
        <color indexed="64"/>
      </right>
      <top/>
      <bottom/>
      <diagonal/>
    </border>
    <border>
      <left style="mediumDash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medium">
        <color indexed="6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4" fillId="0" borderId="0"/>
    <xf numFmtId="0" fontId="24" fillId="0" borderId="0"/>
    <xf numFmtId="0" fontId="26" fillId="0" borderId="0"/>
    <xf numFmtId="164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" fillId="0" borderId="0"/>
  </cellStyleXfs>
  <cellXfs count="266">
    <xf numFmtId="0" fontId="0" fillId="0" borderId="0" xfId="0"/>
    <xf numFmtId="0" fontId="0" fillId="2" borderId="0" xfId="0" applyFill="1"/>
    <xf numFmtId="4" fontId="0" fillId="0" borderId="0" xfId="0" applyNumberFormat="1" applyAlignment="1">
      <alignment horizontal="right"/>
    </xf>
    <xf numFmtId="0" fontId="0" fillId="3" borderId="0" xfId="0" applyFill="1"/>
    <xf numFmtId="14" fontId="0" fillId="0" borderId="0" xfId="0" applyNumberFormat="1"/>
    <xf numFmtId="0" fontId="3" fillId="4" borderId="0" xfId="1" applyFont="1" applyFill="1"/>
    <xf numFmtId="0" fontId="4" fillId="4" borderId="0" xfId="1" applyFont="1" applyFill="1"/>
    <xf numFmtId="0" fontId="4" fillId="0" borderId="0" xfId="1" applyFont="1"/>
    <xf numFmtId="0" fontId="3" fillId="5" borderId="0" xfId="1" applyFont="1" applyFill="1"/>
    <xf numFmtId="0" fontId="4" fillId="5" borderId="0" xfId="1" applyFont="1" applyFill="1"/>
    <xf numFmtId="14" fontId="4" fillId="0" borderId="0" xfId="1" applyNumberFormat="1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center" wrapText="1"/>
    </xf>
    <xf numFmtId="0" fontId="5" fillId="6" borderId="0" xfId="0" applyFont="1" applyFill="1" applyAlignment="1">
      <alignment horizontal="center" vertical="center" wrapText="1"/>
    </xf>
    <xf numFmtId="0" fontId="7" fillId="0" borderId="0" xfId="0" applyFont="1"/>
    <xf numFmtId="0" fontId="7" fillId="0" borderId="2" xfId="0" applyFont="1" applyBorder="1"/>
    <xf numFmtId="0" fontId="7" fillId="0" borderId="0" xfId="0" applyFont="1" applyBorder="1"/>
    <xf numFmtId="0" fontId="8" fillId="0" borderId="0" xfId="0" applyFont="1"/>
    <xf numFmtId="0" fontId="7" fillId="0" borderId="9" xfId="0" applyFont="1" applyBorder="1"/>
    <xf numFmtId="0" fontId="7" fillId="0" borderId="10" xfId="0" applyFont="1" applyBorder="1"/>
    <xf numFmtId="0" fontId="7" fillId="0" borderId="11" xfId="0" applyFont="1" applyBorder="1"/>
    <xf numFmtId="0" fontId="7" fillId="0" borderId="1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16" xfId="0" applyNumberFormat="1" applyFont="1" applyBorder="1" applyAlignment="1">
      <alignment horizontal="center" vertical="center" wrapText="1"/>
    </xf>
    <xf numFmtId="0" fontId="10" fillId="0" borderId="0" xfId="0" applyFont="1" applyBorder="1" applyAlignment="1"/>
    <xf numFmtId="0" fontId="8" fillId="0" borderId="0" xfId="0" applyFont="1" applyBorder="1" applyAlignment="1"/>
    <xf numFmtId="0" fontId="10" fillId="0" borderId="0" xfId="0" applyFont="1" applyBorder="1"/>
    <xf numFmtId="2" fontId="7" fillId="0" borderId="0" xfId="0" applyNumberFormat="1" applyFont="1" applyFill="1" applyBorder="1"/>
    <xf numFmtId="0" fontId="7" fillId="0" borderId="0" xfId="0" applyFont="1" applyBorder="1" applyAlignment="1">
      <alignment horizontal="center"/>
    </xf>
    <xf numFmtId="2" fontId="7" fillId="7" borderId="9" xfId="0" applyNumberFormat="1" applyFont="1" applyFill="1" applyBorder="1"/>
    <xf numFmtId="0" fontId="11" fillId="7" borderId="12" xfId="0" applyFont="1" applyFill="1" applyBorder="1" applyAlignment="1">
      <alignment horizontal="center" vertical="center"/>
    </xf>
    <xf numFmtId="0" fontId="11" fillId="7" borderId="13" xfId="0" applyFont="1" applyFill="1" applyBorder="1" applyAlignment="1">
      <alignment horizontal="center" vertical="center"/>
    </xf>
    <xf numFmtId="0" fontId="12" fillId="6" borderId="17" xfId="0" applyFont="1" applyFill="1" applyBorder="1" applyAlignment="1">
      <alignment horizontal="center" vertical="center" wrapText="1"/>
    </xf>
    <xf numFmtId="0" fontId="12" fillId="6" borderId="16" xfId="0" applyFont="1" applyFill="1" applyBorder="1"/>
    <xf numFmtId="0" fontId="7" fillId="0" borderId="12" xfId="0" applyFont="1" applyBorder="1"/>
    <xf numFmtId="0" fontId="7" fillId="0" borderId="1" xfId="0" applyFont="1" applyBorder="1"/>
    <xf numFmtId="0" fontId="7" fillId="0" borderId="13" xfId="0" applyFont="1" applyBorder="1"/>
    <xf numFmtId="0" fontId="13" fillId="6" borderId="12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/>
    </xf>
    <xf numFmtId="0" fontId="10" fillId="0" borderId="0" xfId="0" applyFont="1"/>
    <xf numFmtId="2" fontId="7" fillId="0" borderId="0" xfId="0" applyNumberFormat="1" applyFont="1" applyBorder="1" applyAlignment="1">
      <alignment horizontal="center"/>
    </xf>
    <xf numFmtId="10" fontId="7" fillId="0" borderId="0" xfId="0" applyNumberFormat="1" applyFont="1" applyFill="1" applyBorder="1" applyAlignment="1">
      <alignment horizontal="right"/>
    </xf>
    <xf numFmtId="10" fontId="7" fillId="7" borderId="10" xfId="0" applyNumberFormat="1" applyFont="1" applyFill="1" applyBorder="1" applyAlignment="1">
      <alignment horizontal="right"/>
    </xf>
    <xf numFmtId="0" fontId="7" fillId="7" borderId="1" xfId="0" applyFont="1" applyFill="1" applyBorder="1"/>
    <xf numFmtId="10" fontId="7" fillId="0" borderId="1" xfId="0" applyNumberFormat="1" applyFont="1" applyBorder="1" applyAlignment="1">
      <alignment horizontal="right"/>
    </xf>
    <xf numFmtId="10" fontId="7" fillId="7" borderId="1" xfId="0" applyNumberFormat="1" applyFont="1" applyFill="1" applyBorder="1" applyAlignment="1">
      <alignment horizontal="right"/>
    </xf>
    <xf numFmtId="2" fontId="7" fillId="0" borderId="1" xfId="0" applyNumberFormat="1" applyFont="1" applyBorder="1"/>
    <xf numFmtId="1" fontId="11" fillId="7" borderId="13" xfId="0" applyNumberFormat="1" applyFont="1" applyFill="1" applyBorder="1" applyAlignment="1">
      <alignment horizontal="center" vertical="center"/>
    </xf>
    <xf numFmtId="2" fontId="12" fillId="6" borderId="1" xfId="0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2" fontId="7" fillId="0" borderId="0" xfId="0" applyNumberFormat="1" applyFont="1" applyBorder="1"/>
    <xf numFmtId="0" fontId="8" fillId="0" borderId="0" xfId="0" applyFont="1" applyBorder="1"/>
    <xf numFmtId="0" fontId="7" fillId="0" borderId="19" xfId="0" applyFont="1" applyBorder="1"/>
    <xf numFmtId="0" fontId="17" fillId="7" borderId="12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12" fillId="6" borderId="20" xfId="0" applyFont="1" applyFill="1" applyBorder="1" applyAlignment="1">
      <alignment horizontal="center" vertical="center" wrapText="1"/>
    </xf>
    <xf numFmtId="0" fontId="12" fillId="6" borderId="0" xfId="0" applyFont="1" applyFill="1"/>
    <xf numFmtId="0" fontId="12" fillId="6" borderId="16" xfId="0" applyFont="1" applyFill="1" applyBorder="1" applyAlignment="1">
      <alignment horizontal="center" vertical="center" wrapText="1"/>
    </xf>
    <xf numFmtId="0" fontId="7" fillId="0" borderId="10" xfId="0" applyFont="1" applyBorder="1" applyAlignment="1"/>
    <xf numFmtId="0" fontId="7" fillId="0" borderId="1" xfId="0" applyFont="1" applyBorder="1" applyAlignment="1"/>
    <xf numFmtId="0" fontId="17" fillId="7" borderId="23" xfId="0" applyFont="1" applyFill="1" applyBorder="1" applyAlignment="1">
      <alignment horizontal="center" vertical="center"/>
    </xf>
    <xf numFmtId="0" fontId="8" fillId="7" borderId="25" xfId="0" applyFont="1" applyFill="1" applyBorder="1" applyAlignment="1">
      <alignment horizontal="center" vertical="center"/>
    </xf>
    <xf numFmtId="0" fontId="7" fillId="0" borderId="9" xfId="0" applyFont="1" applyFill="1" applyBorder="1"/>
    <xf numFmtId="0" fontId="7" fillId="0" borderId="10" xfId="0" applyFont="1" applyFill="1" applyBorder="1"/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 wrapText="1"/>
    </xf>
    <xf numFmtId="0" fontId="7" fillId="0" borderId="0" xfId="0" applyFont="1" applyBorder="1" applyAlignment="1"/>
    <xf numFmtId="0" fontId="7" fillId="0" borderId="0" xfId="0" applyFont="1" applyAlignment="1"/>
    <xf numFmtId="0" fontId="0" fillId="0" borderId="0" xfId="0" applyAlignment="1">
      <alignment horizontal="left"/>
    </xf>
    <xf numFmtId="0" fontId="2" fillId="0" borderId="0" xfId="1"/>
    <xf numFmtId="49" fontId="2" fillId="0" borderId="0" xfId="1" applyNumberFormat="1"/>
    <xf numFmtId="49" fontId="22" fillId="0" borderId="0" xfId="1" applyNumberFormat="1" applyFont="1"/>
    <xf numFmtId="0" fontId="23" fillId="0" borderId="0" xfId="1" applyFont="1" applyAlignment="1">
      <alignment vertical="center"/>
    </xf>
    <xf numFmtId="0" fontId="25" fillId="0" borderId="28" xfId="2" applyFont="1" applyFill="1" applyBorder="1" applyAlignment="1">
      <alignment horizontal="right" wrapText="1"/>
    </xf>
    <xf numFmtId="0" fontId="25" fillId="0" borderId="28" xfId="3" applyFont="1" applyFill="1" applyBorder="1" applyAlignment="1">
      <alignment wrapText="1"/>
    </xf>
    <xf numFmtId="0" fontId="25" fillId="8" borderId="29" xfId="3" applyFont="1" applyFill="1" applyBorder="1" applyAlignment="1">
      <alignment horizontal="center"/>
    </xf>
    <xf numFmtId="0" fontId="25" fillId="8" borderId="31" xfId="3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6" fillId="9" borderId="1" xfId="4" applyFill="1" applyBorder="1" applyAlignment="1"/>
    <xf numFmtId="1" fontId="26" fillId="10" borderId="1" xfId="4" applyNumberFormat="1" applyFill="1" applyBorder="1"/>
    <xf numFmtId="0" fontId="26" fillId="10" borderId="1" xfId="4" applyFill="1" applyBorder="1"/>
    <xf numFmtId="0" fontId="26" fillId="0" borderId="1" xfId="4" applyNumberFormat="1" applyFill="1" applyBorder="1" applyAlignment="1"/>
    <xf numFmtId="0" fontId="26" fillId="10" borderId="1" xfId="4" applyFill="1" applyBorder="1" applyAlignment="1">
      <alignment horizontal="center"/>
    </xf>
    <xf numFmtId="0" fontId="1" fillId="0" borderId="0" xfId="1" applyFont="1"/>
    <xf numFmtId="0" fontId="0" fillId="0" borderId="0" xfId="0" quotePrefix="1"/>
    <xf numFmtId="0" fontId="29" fillId="0" borderId="0" xfId="0" applyFont="1"/>
    <xf numFmtId="0" fontId="12" fillId="6" borderId="18" xfId="0" applyFont="1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/>
    </xf>
    <xf numFmtId="0" fontId="12" fillId="6" borderId="16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/>
    </xf>
    <xf numFmtId="1" fontId="11" fillId="7" borderId="1" xfId="0" applyNumberFormat="1" applyFont="1" applyFill="1" applyBorder="1" applyAlignment="1">
      <alignment horizontal="center" vertical="center"/>
    </xf>
    <xf numFmtId="3" fontId="5" fillId="0" borderId="0" xfId="0" applyNumberFormat="1" applyFont="1"/>
    <xf numFmtId="0" fontId="2" fillId="0" borderId="1" xfId="1" applyBorder="1"/>
    <xf numFmtId="166" fontId="31" fillId="0" borderId="0" xfId="4" applyNumberFormat="1" applyFont="1" applyAlignment="1">
      <alignment horizontal="center" vertical="center" wrapText="1"/>
    </xf>
    <xf numFmtId="0" fontId="31" fillId="0" borderId="0" xfId="4" applyFont="1" applyAlignment="1">
      <alignment horizontal="center"/>
    </xf>
    <xf numFmtId="0" fontId="31" fillId="0" borderId="0" xfId="4" applyFont="1"/>
    <xf numFmtId="166" fontId="31" fillId="0" borderId="0" xfId="4" applyNumberFormat="1" applyFont="1" applyAlignment="1">
      <alignment horizontal="left"/>
    </xf>
    <xf numFmtId="3" fontId="0" fillId="0" borderId="0" xfId="0" applyNumberFormat="1"/>
    <xf numFmtId="4" fontId="0" fillId="0" borderId="0" xfId="0" applyNumberFormat="1"/>
    <xf numFmtId="1" fontId="0" fillId="0" borderId="0" xfId="0" applyNumberFormat="1"/>
    <xf numFmtId="0" fontId="28" fillId="0" borderId="0" xfId="0" applyFont="1"/>
    <xf numFmtId="0" fontId="1" fillId="0" borderId="0" xfId="0" applyFont="1"/>
    <xf numFmtId="165" fontId="1" fillId="0" borderId="0" xfId="6" applyNumberFormat="1" applyFont="1"/>
    <xf numFmtId="0" fontId="25" fillId="8" borderId="0" xfId="3" applyFont="1" applyFill="1" applyBorder="1" applyAlignment="1"/>
    <xf numFmtId="49" fontId="25" fillId="8" borderId="0" xfId="3" applyNumberFormat="1" applyFont="1" applyFill="1" applyBorder="1" applyAlignment="1"/>
    <xf numFmtId="0" fontId="25" fillId="8" borderId="30" xfId="3" applyFont="1" applyFill="1" applyBorder="1" applyAlignment="1"/>
    <xf numFmtId="0" fontId="25" fillId="8" borderId="32" xfId="2" applyFont="1" applyFill="1" applyBorder="1" applyAlignment="1"/>
    <xf numFmtId="0" fontId="25" fillId="8" borderId="0" xfId="2" applyFont="1" applyFill="1" applyBorder="1" applyAlignment="1"/>
    <xf numFmtId="0" fontId="2" fillId="0" borderId="0" xfId="1" applyBorder="1"/>
    <xf numFmtId="0" fontId="26" fillId="6" borderId="1" xfId="4" applyFill="1" applyBorder="1" applyAlignment="1">
      <alignment horizontal="center" vertical="center" wrapText="1"/>
    </xf>
    <xf numFmtId="0" fontId="26" fillId="0" borderId="0" xfId="4"/>
    <xf numFmtId="0" fontId="26" fillId="0" borderId="1" xfId="4" applyFill="1" applyBorder="1"/>
    <xf numFmtId="0" fontId="26" fillId="0" borderId="1" xfId="4" applyFill="1" applyBorder="1" applyProtection="1">
      <protection locked="0"/>
    </xf>
    <xf numFmtId="9" fontId="0" fillId="0" borderId="1" xfId="7" applyFont="1" applyFill="1" applyBorder="1" applyProtection="1">
      <protection hidden="1"/>
    </xf>
    <xf numFmtId="0" fontId="26" fillId="0" borderId="1" xfId="4" applyNumberFormat="1" applyFill="1" applyBorder="1" applyProtection="1">
      <protection hidden="1"/>
    </xf>
    <xf numFmtId="0" fontId="26" fillId="0" borderId="1" xfId="4" applyBorder="1"/>
    <xf numFmtId="0" fontId="26" fillId="0" borderId="0" xfId="4" applyFill="1" applyBorder="1"/>
    <xf numFmtId="0" fontId="26" fillId="0" borderId="0" xfId="4" applyFill="1" applyBorder="1" applyProtection="1">
      <protection locked="0"/>
    </xf>
    <xf numFmtId="9" fontId="0" fillId="0" borderId="0" xfId="7" applyFont="1" applyFill="1" applyBorder="1" applyProtection="1">
      <protection hidden="1"/>
    </xf>
    <xf numFmtId="0" fontId="26" fillId="0" borderId="0" xfId="4" applyNumberFormat="1" applyFill="1" applyBorder="1" applyProtection="1">
      <protection hidden="1"/>
    </xf>
    <xf numFmtId="0" fontId="26" fillId="11" borderId="0" xfId="4" applyFill="1" applyAlignment="1"/>
    <xf numFmtId="0" fontId="26" fillId="11" borderId="0" xfId="4" applyFill="1"/>
    <xf numFmtId="0" fontId="32" fillId="12" borderId="1" xfId="4" applyFont="1" applyFill="1" applyBorder="1" applyAlignment="1">
      <alignment horizontal="center" vertical="center"/>
    </xf>
    <xf numFmtId="49" fontId="32" fillId="12" borderId="1" xfId="4" applyNumberFormat="1" applyFont="1" applyFill="1" applyBorder="1" applyAlignment="1">
      <alignment horizontal="center" vertical="center" wrapText="1"/>
    </xf>
    <xf numFmtId="167" fontId="26" fillId="0" borderId="0" xfId="4" applyNumberFormat="1"/>
    <xf numFmtId="4" fontId="26" fillId="0" borderId="0" xfId="4" applyNumberFormat="1"/>
    <xf numFmtId="168" fontId="26" fillId="0" borderId="0" xfId="4" applyNumberFormat="1"/>
    <xf numFmtId="0" fontId="0" fillId="0" borderId="0" xfId="0" applyAlignment="1">
      <alignment horizontal="center"/>
    </xf>
    <xf numFmtId="0" fontId="33" fillId="0" borderId="33" xfId="0" applyFont="1" applyBorder="1" applyAlignment="1">
      <alignment horizontal="center" vertical="center" wrapText="1"/>
    </xf>
    <xf numFmtId="0" fontId="33" fillId="0" borderId="34" xfId="0" applyFont="1" applyBorder="1" applyAlignment="1">
      <alignment horizontal="center" vertical="center" wrapText="1"/>
    </xf>
    <xf numFmtId="0" fontId="34" fillId="0" borderId="34" xfId="0" applyFont="1" applyBorder="1" applyAlignment="1">
      <alignment horizontal="center" vertical="center" wrapText="1"/>
    </xf>
    <xf numFmtId="0" fontId="34" fillId="0" borderId="35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35" fillId="12" borderId="36" xfId="0" applyFont="1" applyFill="1" applyBorder="1" applyAlignment="1">
      <alignment horizontal="center" vertical="center"/>
    </xf>
    <xf numFmtId="0" fontId="35" fillId="12" borderId="37" xfId="0" applyFont="1" applyFill="1" applyBorder="1" applyAlignment="1">
      <alignment horizontal="center" vertical="center"/>
    </xf>
    <xf numFmtId="0" fontId="35" fillId="12" borderId="37" xfId="0" applyFont="1" applyFill="1" applyBorder="1" applyAlignment="1">
      <alignment horizontal="center" vertical="center" wrapText="1"/>
    </xf>
    <xf numFmtId="0" fontId="35" fillId="12" borderId="38" xfId="0" applyFont="1" applyFill="1" applyBorder="1" applyAlignment="1">
      <alignment horizontal="center" vertical="center" wrapText="1"/>
    </xf>
    <xf numFmtId="0" fontId="36" fillId="0" borderId="39" xfId="0" applyFont="1" applyBorder="1" applyAlignment="1">
      <alignment horizontal="center"/>
    </xf>
    <xf numFmtId="0" fontId="36" fillId="0" borderId="40" xfId="0" applyFont="1" applyBorder="1" applyAlignment="1">
      <alignment horizontal="center"/>
    </xf>
    <xf numFmtId="0" fontId="0" fillId="0" borderId="40" xfId="0" applyBorder="1" applyAlignment="1">
      <alignment horizontal="center"/>
    </xf>
    <xf numFmtId="0" fontId="36" fillId="0" borderId="41" xfId="0" applyFont="1" applyBorder="1" applyAlignment="1">
      <alignment horizontal="center"/>
    </xf>
    <xf numFmtId="0" fontId="37" fillId="0" borderId="0" xfId="0" applyFont="1" applyAlignment="1">
      <alignment horizontal="center"/>
    </xf>
    <xf numFmtId="0" fontId="38" fillId="0" borderId="0" xfId="0" applyFont="1"/>
    <xf numFmtId="0" fontId="39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/>
    <xf numFmtId="6" fontId="0" fillId="0" borderId="0" xfId="0" applyNumberFormat="1"/>
    <xf numFmtId="0" fontId="40" fillId="0" borderId="0" xfId="0" applyFont="1"/>
    <xf numFmtId="0" fontId="41" fillId="0" borderId="0" xfId="0" applyFont="1" applyAlignment="1">
      <alignment horizontal="right"/>
    </xf>
    <xf numFmtId="0" fontId="40" fillId="0" borderId="0" xfId="0" applyFont="1" applyAlignment="1">
      <alignment horizontal="right"/>
    </xf>
    <xf numFmtId="0" fontId="42" fillId="13" borderId="42" xfId="8" applyFont="1" applyFill="1" applyBorder="1" applyAlignment="1">
      <alignment horizontal="center"/>
    </xf>
    <xf numFmtId="0" fontId="42" fillId="13" borderId="43" xfId="8" applyFont="1" applyFill="1" applyBorder="1" applyAlignment="1">
      <alignment horizontal="center"/>
    </xf>
    <xf numFmtId="0" fontId="42" fillId="13" borderId="44" xfId="8" applyFont="1" applyFill="1" applyBorder="1" applyAlignment="1">
      <alignment horizontal="center"/>
    </xf>
    <xf numFmtId="0" fontId="2" fillId="0" borderId="0" xfId="8" applyAlignment="1">
      <alignment horizontal="center"/>
    </xf>
    <xf numFmtId="0" fontId="42" fillId="13" borderId="45" xfId="8" applyFont="1" applyFill="1" applyBorder="1" applyAlignment="1">
      <alignment horizontal="center"/>
    </xf>
    <xf numFmtId="0" fontId="43" fillId="0" borderId="0" xfId="8" applyFont="1" applyFill="1" applyBorder="1" applyAlignment="1">
      <alignment horizontal="center"/>
    </xf>
    <xf numFmtId="0" fontId="43" fillId="0" borderId="43" xfId="8" applyFont="1" applyFill="1" applyBorder="1" applyAlignment="1">
      <alignment horizontal="center"/>
    </xf>
    <xf numFmtId="0" fontId="43" fillId="0" borderId="44" xfId="8" applyFont="1" applyFill="1" applyBorder="1" applyAlignment="1">
      <alignment horizontal="center"/>
    </xf>
    <xf numFmtId="0" fontId="2" fillId="0" borderId="0" xfId="8" applyFont="1" applyFill="1" applyAlignment="1">
      <alignment horizontal="center"/>
    </xf>
    <xf numFmtId="0" fontId="43" fillId="0" borderId="45" xfId="8" applyFont="1" applyFill="1" applyBorder="1" applyAlignment="1">
      <alignment horizontal="center"/>
    </xf>
    <xf numFmtId="0" fontId="2" fillId="0" borderId="0" xfId="8" applyFont="1" applyAlignment="1">
      <alignment horizontal="center"/>
    </xf>
    <xf numFmtId="0" fontId="2" fillId="0" borderId="0" xfId="8"/>
    <xf numFmtId="0" fontId="2" fillId="0" borderId="43" xfId="8" applyFont="1" applyBorder="1"/>
    <xf numFmtId="0" fontId="2" fillId="0" borderId="43" xfId="8" applyFont="1" applyBorder="1" applyAlignment="1">
      <alignment horizontal="center"/>
    </xf>
    <xf numFmtId="1" fontId="2" fillId="0" borderId="43" xfId="8" applyNumberFormat="1" applyFont="1" applyBorder="1" applyAlignment="1">
      <alignment horizontal="center"/>
    </xf>
    <xf numFmtId="2" fontId="2" fillId="0" borderId="43" xfId="8" applyNumberFormat="1" applyFont="1" applyBorder="1"/>
    <xf numFmtId="0" fontId="2" fillId="0" borderId="44" xfId="8" applyFont="1" applyBorder="1"/>
    <xf numFmtId="0" fontId="2" fillId="0" borderId="45" xfId="8" applyFont="1" applyBorder="1"/>
    <xf numFmtId="0" fontId="2" fillId="0" borderId="46" xfId="8" applyFont="1" applyBorder="1"/>
    <xf numFmtId="0" fontId="2" fillId="0" borderId="46" xfId="8" applyFont="1" applyBorder="1" applyAlignment="1">
      <alignment horizontal="center"/>
    </xf>
    <xf numFmtId="1" fontId="2" fillId="0" borderId="46" xfId="8" applyNumberFormat="1" applyFont="1" applyBorder="1" applyAlignment="1">
      <alignment horizontal="center"/>
    </xf>
    <xf numFmtId="2" fontId="2" fillId="0" borderId="46" xfId="8" applyNumberFormat="1" applyFont="1" applyBorder="1"/>
    <xf numFmtId="0" fontId="2" fillId="0" borderId="47" xfId="8" applyFont="1" applyBorder="1"/>
    <xf numFmtId="0" fontId="2" fillId="0" borderId="48" xfId="8" applyFont="1" applyBorder="1"/>
    <xf numFmtId="1" fontId="2" fillId="0" borderId="0" xfId="8" applyNumberFormat="1" applyAlignment="1">
      <alignment horizontal="center"/>
    </xf>
    <xf numFmtId="0" fontId="2" fillId="0" borderId="0" xfId="8" quotePrefix="1"/>
    <xf numFmtId="0" fontId="26" fillId="0" borderId="51" xfId="4" applyBorder="1"/>
    <xf numFmtId="0" fontId="44" fillId="15" borderId="1" xfId="4" applyFont="1" applyFill="1" applyBorder="1" applyAlignment="1">
      <alignment horizontal="center" vertical="center"/>
    </xf>
    <xf numFmtId="0" fontId="44" fillId="15" borderId="1" xfId="4" applyFont="1" applyFill="1" applyBorder="1" applyAlignment="1">
      <alignment horizontal="center" vertical="center" wrapText="1"/>
    </xf>
    <xf numFmtId="49" fontId="45" fillId="15" borderId="1" xfId="4" applyNumberFormat="1" applyFont="1" applyFill="1" applyBorder="1" applyAlignment="1">
      <alignment horizontal="center" vertical="center" wrapText="1"/>
    </xf>
    <xf numFmtId="0" fontId="32" fillId="0" borderId="0" xfId="4" applyFont="1"/>
    <xf numFmtId="1" fontId="45" fillId="0" borderId="1" xfId="4" applyNumberFormat="1" applyFont="1" applyFill="1" applyBorder="1" applyAlignment="1">
      <alignment horizontal="left" vertical="center" wrapText="1" readingOrder="1"/>
    </xf>
    <xf numFmtId="0" fontId="45" fillId="0" borderId="1" xfId="4" applyFont="1" applyFill="1" applyBorder="1" applyAlignment="1">
      <alignment horizontal="left" vertical="center" wrapText="1" readingOrder="1"/>
    </xf>
    <xf numFmtId="14" fontId="45" fillId="0" borderId="1" xfId="4" applyNumberFormat="1" applyFont="1" applyFill="1" applyBorder="1" applyAlignment="1">
      <alignment horizontal="left" vertical="center" wrapText="1" readingOrder="1"/>
    </xf>
    <xf numFmtId="0" fontId="44" fillId="0" borderId="1" xfId="4" applyFont="1" applyFill="1" applyBorder="1" applyAlignment="1">
      <alignment horizontal="left" vertical="center" wrapText="1" readingOrder="1"/>
    </xf>
    <xf numFmtId="0" fontId="45" fillId="0" borderId="0" xfId="4" applyFont="1"/>
    <xf numFmtId="49" fontId="44" fillId="0" borderId="1" xfId="4" applyNumberFormat="1" applyFont="1" applyFill="1" applyBorder="1" applyAlignment="1">
      <alignment horizontal="left" vertical="center" wrapText="1" readingOrder="1"/>
    </xf>
    <xf numFmtId="49" fontId="45" fillId="0" borderId="1" xfId="4" applyNumberFormat="1" applyFont="1" applyFill="1" applyBorder="1" applyAlignment="1">
      <alignment horizontal="left" vertical="center" wrapText="1" readingOrder="1"/>
    </xf>
    <xf numFmtId="0" fontId="46" fillId="0" borderId="1" xfId="4" applyFont="1" applyFill="1" applyBorder="1" applyAlignment="1">
      <alignment horizontal="left" vertical="center" wrapText="1" readingOrder="1"/>
    </xf>
    <xf numFmtId="0" fontId="45" fillId="0" borderId="1" xfId="4" applyFont="1" applyBorder="1" applyAlignment="1">
      <alignment horizontal="left" vertical="center" wrapText="1" readingOrder="1"/>
    </xf>
    <xf numFmtId="0" fontId="45" fillId="0" borderId="1" xfId="4" applyNumberFormat="1" applyFont="1" applyFill="1" applyBorder="1" applyAlignment="1">
      <alignment horizontal="left" vertical="center" wrapText="1" readingOrder="1"/>
    </xf>
    <xf numFmtId="0" fontId="45" fillId="0" borderId="1" xfId="4" applyNumberFormat="1" applyFont="1" applyBorder="1" applyAlignment="1">
      <alignment horizontal="left" vertical="center" wrapText="1" readingOrder="1"/>
    </xf>
    <xf numFmtId="0" fontId="45" fillId="0" borderId="0" xfId="4" applyFont="1" applyFill="1" applyBorder="1" applyAlignment="1">
      <alignment horizontal="left" vertical="center" wrapText="1" readingOrder="1"/>
    </xf>
    <xf numFmtId="0" fontId="26" fillId="0" borderId="0" xfId="4" applyAlignment="1">
      <alignment wrapText="1"/>
    </xf>
    <xf numFmtId="0" fontId="32" fillId="0" borderId="0" xfId="4" applyFont="1" applyAlignment="1">
      <alignment horizontal="center"/>
    </xf>
    <xf numFmtId="0" fontId="12" fillId="6" borderId="18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2" fontId="7" fillId="0" borderId="12" xfId="0" applyNumberFormat="1" applyFont="1" applyBorder="1" applyAlignment="1">
      <alignment horizontal="center"/>
    </xf>
    <xf numFmtId="2" fontId="7" fillId="0" borderId="10" xfId="0" applyNumberFormat="1" applyFont="1" applyBorder="1" applyAlignment="1">
      <alignment horizontal="center"/>
    </xf>
    <xf numFmtId="2" fontId="7" fillId="0" borderId="9" xfId="0" applyNumberFormat="1" applyFont="1" applyBorder="1" applyAlignment="1">
      <alignment horizontal="center"/>
    </xf>
    <xf numFmtId="1" fontId="11" fillId="7" borderId="1" xfId="0" applyNumberFormat="1" applyFont="1" applyFill="1" applyBorder="1" applyAlignment="1">
      <alignment horizontal="center" vertical="center"/>
    </xf>
    <xf numFmtId="1" fontId="11" fillId="7" borderId="12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12" fillId="6" borderId="16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/>
    </xf>
    <xf numFmtId="2" fontId="12" fillId="6" borderId="18" xfId="0" applyNumberFormat="1" applyFont="1" applyFill="1" applyBorder="1" applyAlignment="1">
      <alignment horizontal="center" vertical="center" wrapText="1"/>
    </xf>
    <xf numFmtId="2" fontId="12" fillId="6" borderId="17" xfId="0" applyNumberFormat="1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2" fontId="12" fillId="6" borderId="1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18" fillId="0" borderId="1" xfId="0" applyFont="1" applyFill="1" applyBorder="1" applyAlignment="1">
      <alignment horizontal="left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/>
    </xf>
    <xf numFmtId="0" fontId="17" fillId="7" borderId="22" xfId="0" applyFont="1" applyFill="1" applyBorder="1" applyAlignment="1">
      <alignment horizontal="center" vertical="center"/>
    </xf>
    <xf numFmtId="0" fontId="17" fillId="7" borderId="24" xfId="0" applyFont="1" applyFill="1" applyBorder="1" applyAlignment="1">
      <alignment horizontal="center" vertical="center"/>
    </xf>
    <xf numFmtId="0" fontId="17" fillId="7" borderId="21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wrapText="1"/>
    </xf>
    <xf numFmtId="0" fontId="18" fillId="0" borderId="0" xfId="0" applyFont="1" applyBorder="1" applyAlignment="1">
      <alignment horizontal="center" wrapText="1"/>
    </xf>
    <xf numFmtId="0" fontId="19" fillId="0" borderId="0" xfId="0" applyFont="1" applyAlignment="1">
      <alignment horizontal="center"/>
    </xf>
    <xf numFmtId="0" fontId="7" fillId="6" borderId="18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6" fillId="11" borderId="0" xfId="4" applyFill="1" applyAlignment="1"/>
    <xf numFmtId="169" fontId="44" fillId="14" borderId="49" xfId="4" applyNumberFormat="1" applyFont="1" applyFill="1" applyBorder="1" applyAlignment="1">
      <alignment horizontal="center" vertical="center" wrapText="1"/>
    </xf>
    <xf numFmtId="169" fontId="44" fillId="14" borderId="2" xfId="4" applyNumberFormat="1" applyFont="1" applyFill="1" applyBorder="1" applyAlignment="1">
      <alignment horizontal="center" vertical="center" wrapText="1"/>
    </xf>
    <xf numFmtId="169" fontId="45" fillId="14" borderId="50" xfId="4" applyNumberFormat="1" applyFont="1" applyFill="1" applyBorder="1" applyAlignment="1">
      <alignment horizontal="center" vertical="center" wrapText="1"/>
    </xf>
    <xf numFmtId="169" fontId="45" fillId="14" borderId="0" xfId="4" applyNumberFormat="1" applyFont="1" applyFill="1" applyBorder="1" applyAlignment="1">
      <alignment horizontal="center" vertical="center" wrapText="1"/>
    </xf>
    <xf numFmtId="169" fontId="45" fillId="14" borderId="51" xfId="4" applyNumberFormat="1" applyFont="1" applyFill="1" applyBorder="1" applyAlignment="1">
      <alignment horizontal="center" vertical="center" wrapText="1"/>
    </xf>
    <xf numFmtId="169" fontId="45" fillId="14" borderId="52" xfId="4" applyNumberFormat="1" applyFont="1" applyFill="1" applyBorder="1" applyAlignment="1">
      <alignment horizontal="center" vertical="center" wrapText="1"/>
    </xf>
    <xf numFmtId="0" fontId="45" fillId="0" borderId="51" xfId="4" applyFont="1" applyBorder="1" applyAlignment="1">
      <alignment horizontal="center" vertical="center"/>
    </xf>
    <xf numFmtId="0" fontId="45" fillId="0" borderId="52" xfId="4" applyFont="1" applyBorder="1" applyAlignment="1">
      <alignment horizontal="center" vertical="center"/>
    </xf>
    <xf numFmtId="0" fontId="45" fillId="0" borderId="53" xfId="4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quotePrefix="1" applyAlignment="1">
      <alignment wrapText="1"/>
    </xf>
    <xf numFmtId="0" fontId="29" fillId="0" borderId="0" xfId="0" applyFont="1" applyAlignment="1">
      <alignment vertical="center"/>
    </xf>
    <xf numFmtId="0" fontId="0" fillId="0" borderId="0" xfId="0" applyAlignment="1"/>
  </cellXfs>
  <cellStyles count="9">
    <cellStyle name="Comma 2" xfId="5"/>
    <cellStyle name="Dziesiętny" xfId="6" builtinId="3"/>
    <cellStyle name="Normal 2" xfId="1"/>
    <cellStyle name="Normalny" xfId="0" builtinId="0"/>
    <cellStyle name="Normalny 2" xfId="8"/>
    <cellStyle name="Normalny 2 2 2" xfId="4"/>
    <cellStyle name="Normalny_Arkusz1" xfId="2"/>
    <cellStyle name="Normalny_Arkusz1_1" xfId="3"/>
    <cellStyle name="Procentowy 2" xfId="7"/>
  </cellStyles>
  <dxfs count="2">
    <dxf>
      <fill>
        <patternFill>
          <bgColor rgb="FFFF0000"/>
        </patternFill>
      </fill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</xdr:colOff>
      <xdr:row>0</xdr:row>
      <xdr:rowOff>146050</xdr:rowOff>
    </xdr:from>
    <xdr:to>
      <xdr:col>10</xdr:col>
      <xdr:colOff>571500</xdr:colOff>
      <xdr:row>19</xdr:row>
      <xdr:rowOff>12700</xdr:rowOff>
    </xdr:to>
    <xdr:sp macro="" textlink="">
      <xdr:nvSpPr>
        <xdr:cNvPr id="2" name="pole tekstowe 1"/>
        <xdr:cNvSpPr txBox="1"/>
      </xdr:nvSpPr>
      <xdr:spPr>
        <a:xfrm>
          <a:off x="3257550" y="146050"/>
          <a:ext cx="4743450" cy="3365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Metoda 1</a:t>
          </a:r>
        </a:p>
        <a:p>
          <a:r>
            <a:rPr lang="pl-PL" sz="1100"/>
            <a:t>W kolumnie C tworzymy nową kolumnę analityczną i kopiujemy do niej kolumnę A </a:t>
          </a:r>
        </a:p>
        <a:p>
          <a:r>
            <a:rPr lang="pl-PL" sz="1100"/>
            <a:t>sortujemy w kolejności i szukamu powtórze czy poprzednia równa tej =c3=c2</a:t>
          </a:r>
        </a:p>
        <a:p>
          <a:r>
            <a:rPr lang="pl-PL" sz="1100"/>
            <a:t>Możemy skorzystać z formatowania warunkowego</a:t>
          </a:r>
        </a:p>
        <a:p>
          <a:r>
            <a:rPr lang="pl-PL" sz="1100"/>
            <a:t> </a:t>
          </a:r>
        </a:p>
        <a:p>
          <a:r>
            <a:rPr lang="pl-PL" sz="1100"/>
            <a:t>Możemy skopiwoać i wstawić wartości wynik analizy logicznej, a następnie wg. tego posortowoać - wtedy powtórzenia mamy w jednym miejscu.</a:t>
          </a:r>
        </a:p>
        <a:p>
          <a:r>
            <a:rPr lang="pl-PL" sz="1100"/>
            <a:t> </a:t>
          </a:r>
        </a:p>
        <a:p>
          <a:r>
            <a:rPr lang="pl-PL" sz="1100"/>
            <a:t>Metoda 2</a:t>
          </a:r>
        </a:p>
        <a:p>
          <a:r>
            <a:rPr lang="pl-PL" sz="1100"/>
            <a:t>jeśli naszym celem jest wyłonienie unikalnych to przez usuń duplikaty.</a:t>
          </a:r>
        </a:p>
        <a:p>
          <a:endParaRPr lang="pl-PL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2</xdr:col>
      <xdr:colOff>1295400</xdr:colOff>
      <xdr:row>20</xdr:row>
      <xdr:rowOff>25400</xdr:rowOff>
    </xdr:to>
    <xdr:sp macro="" textlink="">
      <xdr:nvSpPr>
        <xdr:cNvPr id="2" name="pole tekstowe 1"/>
        <xdr:cNvSpPr txBox="1"/>
      </xdr:nvSpPr>
      <xdr:spPr>
        <a:xfrm>
          <a:off x="641350" y="368300"/>
          <a:ext cx="2959100" cy="3340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 NR PESEL i kliencie</a:t>
          </a:r>
          <a:endParaRPr lang="pl-PL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podczas integracji systemów informatycznych okazało się, że w dwóch różnych bazach klientów są przypisane numery klientów osobom o różnym nazwisku.</a:t>
          </a:r>
        </a:p>
        <a:p>
          <a:r>
            <a:rPr lang="pl-PL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 wyniku wyjaśnień pracowników audyt otrzymał wiarygodną informację, że jeżeli zgadza się imię, nazwisko i numer klienta, to jest to ta sama osoba / ten sam podmiot.</a:t>
          </a:r>
        </a:p>
        <a:p>
          <a:r>
            <a:rPr lang="pl-PL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l-PL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 tabeli mamy dane sprzedażowe. Naszym zadaniem jest przygotowanie unikatowej listy klientów - każdy klient powinien występować dokładnie jeden raz.</a:t>
          </a:r>
        </a:p>
        <a:p>
          <a:r>
            <a:rPr lang="pl-PL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Obliczmy łączną wartość kontraktów dla każdego klienta.</a:t>
          </a:r>
        </a:p>
        <a:p>
          <a:r>
            <a:rPr lang="pl-PL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l-PL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 kolumnie C =ZŁĄCZ.TEKSTY(D10;E10)</a:t>
          </a:r>
        </a:p>
        <a:p>
          <a:r>
            <a:rPr lang="pl-PL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l-PL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 komórce C33</a:t>
          </a:r>
        </a:p>
        <a:p>
          <a:r>
            <a:rPr lang="pl-PL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kopiujemy powstałą listę </a:t>
          </a:r>
        </a:p>
        <a:p>
          <a:r>
            <a:rPr lang="pl-PL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usuwamy duplikaty</a:t>
          </a:r>
        </a:p>
        <a:p>
          <a:r>
            <a:rPr lang="pl-PL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l-PL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F33 - suma jeżeli</a:t>
          </a:r>
        </a:p>
        <a:p>
          <a:r>
            <a:rPr lang="pl-PL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=SUMA.JEŻELI($C$10:$C$20;C23;$F$10:$F$20)</a:t>
          </a:r>
        </a:p>
        <a:p>
          <a:endParaRPr lang="pl-PL" sz="9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273050</xdr:colOff>
      <xdr:row>4</xdr:row>
      <xdr:rowOff>82550</xdr:rowOff>
    </xdr:from>
    <xdr:to>
      <xdr:col>3</xdr:col>
      <xdr:colOff>1885950</xdr:colOff>
      <xdr:row>15</xdr:row>
      <xdr:rowOff>44450</xdr:rowOff>
    </xdr:to>
    <xdr:sp macro="" textlink="">
      <xdr:nvSpPr>
        <xdr:cNvPr id="2" name="pole tekstowe 1"/>
        <xdr:cNvSpPr txBox="1"/>
      </xdr:nvSpPr>
      <xdr:spPr>
        <a:xfrm>
          <a:off x="2940050" y="971550"/>
          <a:ext cx="3479800" cy="191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Proszę o przygotowanie analizy:</a:t>
          </a:r>
        </a:p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liczby zadań audytowych z podziałem na rodzaje w całym kraju w poszczególnych obszarach ryzyka</a:t>
          </a:r>
        </a:p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liczby osobodni audytowych w całym kraju w poszczególnych obszarach ryzyka</a:t>
          </a:r>
        </a:p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jakie wykresy są optymalne</a:t>
          </a:r>
          <a:endParaRPr lang="pl-PL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317500</xdr:colOff>
      <xdr:row>3</xdr:row>
      <xdr:rowOff>45357</xdr:rowOff>
    </xdr:from>
    <xdr:to>
      <xdr:col>5</xdr:col>
      <xdr:colOff>625929</xdr:colOff>
      <xdr:row>11</xdr:row>
      <xdr:rowOff>145143</xdr:rowOff>
    </xdr:to>
    <xdr:sp macro="" textlink="">
      <xdr:nvSpPr>
        <xdr:cNvPr id="2" name="pole tekstowe 1"/>
        <xdr:cNvSpPr txBox="1"/>
      </xdr:nvSpPr>
      <xdr:spPr>
        <a:xfrm>
          <a:off x="2540000" y="589643"/>
          <a:ext cx="5461000" cy="46717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1)</a:t>
          </a:r>
        </a:p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 tabeli 4, W kolumnie 3 ogranicz wybór do listy z obszarów ryzyka z tabeli 1 z kolumny 2</a:t>
          </a:r>
        </a:p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</a:t>
          </a:r>
        </a:p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 tabeli 4, W kolumnie 5 ogranicz wybór do listy trzech rodzajów zadań audytowych: Z, D, S (listę trzeba zrobić)</a:t>
          </a:r>
        </a:p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3)</a:t>
          </a:r>
        </a:p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 tabrli 3 w wierszach 1-3 wstaw formuły, które będą zależne od wpisów w tabeli 4</a:t>
          </a:r>
        </a:p>
        <a:p>
          <a:endParaRPr lang="pl-P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0</xdr:row>
      <xdr:rowOff>6350</xdr:rowOff>
    </xdr:from>
    <xdr:to>
      <xdr:col>16</xdr:col>
      <xdr:colOff>101600</xdr:colOff>
      <xdr:row>47</xdr:row>
      <xdr:rowOff>88900</xdr:rowOff>
    </xdr:to>
    <xdr:sp macro="" textlink="">
      <xdr:nvSpPr>
        <xdr:cNvPr id="2" name="pole tekstowe 1"/>
        <xdr:cNvSpPr txBox="1"/>
      </xdr:nvSpPr>
      <xdr:spPr>
        <a:xfrm>
          <a:off x="7010400" y="6350"/>
          <a:ext cx="4572000" cy="6076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7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Scenariusz nagrody</a:t>
          </a:r>
          <a:endParaRPr lang="pl-PL" sz="7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Scenariusz zadania audytowego: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Prezes Zarządu poprosił audyt o szybkie zadanie doradcze dot. nagród jubileuszowych.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Podobno w ubiegłym roku część pracowników nie otrzymało nagrody a część otrzymała niewłaściwej wysokości.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Ponadto związki zawodowe sygnalizują, że regulamin nagród jubieluszowych nie uwzględnia pracowników o najdłuższym stażu.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Otrzymaliście plik - nagrody 2016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Polityka nagród jubileuszowych: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 lat - 100%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15 lat - 150%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 lat - 200%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25 lat - 250%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 możemy z nim zrobić żeby dać odpowiedź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Wyzwania: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wydobyć rok jubileuszu z daty zatrudnienia - przez funkcję FRAGM.TEKSTU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 funkcji JEŻELI - wysokość nagrody jubileuszowych - różnica 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czy możemy udzielić zalecenie odnośnie polityki nagród jubileuszowych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Rozwiązania: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rok zatrudnienia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=FRAGMENT.TEKSTU(C3;1;4)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 K2 = 2016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lata do jubileuszu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=$K$2-J3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L2 do O2 -&gt; 10, 15,20,25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L3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=JEŻELI(K3=$L$2;H3;"")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M3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=JEŻELI(K3=$M$2;H3*1,5;"")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N3 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=JEŻELI(K3=$N$2;H3*2;"")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O3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=JEŻELI(K3=$O$2;H3*2,5;"")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funkcja zagregowana1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=JEŻELI(K3=$L$2;H3;(JEŻELI(K3=$M$2;H3*1,5;(JEŻELI(K3=$N$2;H3*2;(JEŻELI(K3=$O$2;H3*2,5;"")))))))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czy ktoś ma więcej niż 25 lat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Q3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=K3&gt;25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R3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=JEŻELI(Q3=PRAWDA;(K3-25);"")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S3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=JEŻELI(R3&gt;4;R3;"")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T3</a:t>
          </a:r>
        </a:p>
        <a:p>
          <a:r>
            <a:rPr lang="pl-PL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=JEŻELI((JEŻELI(Q3=PRAWDA;(K3-25);""))&gt;4;(JEŻELI(Q3=PRAWDA;(K3-25);""));"")</a:t>
          </a:r>
        </a:p>
        <a:p>
          <a:endParaRPr lang="pl-PL" sz="7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11</xdr:row>
      <xdr:rowOff>95250</xdr:rowOff>
    </xdr:from>
    <xdr:to>
      <xdr:col>3</xdr:col>
      <xdr:colOff>542925</xdr:colOff>
      <xdr:row>15</xdr:row>
      <xdr:rowOff>161925</xdr:rowOff>
    </xdr:to>
    <xdr:sp macro="" textlink="">
      <xdr:nvSpPr>
        <xdr:cNvPr id="2" name="RemNote01"/>
        <xdr:cNvSpPr txBox="1">
          <a:spLocks noChangeArrowheads="1"/>
        </xdr:cNvSpPr>
      </xdr:nvSpPr>
      <xdr:spPr bwMode="auto">
        <a:xfrm>
          <a:off x="114300" y="2295525"/>
          <a:ext cx="2457450" cy="866775"/>
        </a:xfrm>
        <a:prstGeom prst="rect">
          <a:avLst/>
        </a:prstGeom>
        <a:ln>
          <a:headEnd/>
          <a:tailEnd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W jaki sposób formuła tablicowa może wyeliminować konieczność stosowania formuł pośrednich.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externalLinkPath" Target="/Users/admin/Documents/helion/rozdzial28/region3.xlsx" TargetMode="External"/><Relationship Id="rId2" Type="http://schemas.openxmlformats.org/officeDocument/2006/relationships/externalLinkPath" Target="/Users/admin/Documents/helion/rozdzial28/region2.xlsx" TargetMode="External"/><Relationship Id="rId1" Type="http://schemas.openxmlformats.org/officeDocument/2006/relationships/externalLinkPath" Target="/Users/User/AppData/Local/Temp/regiony-z-numerow-sprzedawcow.xlsx" TargetMode="External"/><Relationship Id="rId4" Type="http://schemas.openxmlformats.org/officeDocument/2006/relationships/printerSettings" Target="../printerSettings/printerSettings11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zoomScale="115" zoomScaleNormal="115" workbookViewId="0"/>
  </sheetViews>
  <sheetFormatPr defaultColWidth="9.1796875" defaultRowHeight="14.5" x14ac:dyDescent="0.35"/>
  <cols>
    <col min="1" max="16384" width="9.1796875" style="7"/>
  </cols>
  <sheetData>
    <row r="2" spans="2:2" s="6" customFormat="1" x14ac:dyDescent="0.35">
      <c r="B2" s="5" t="s">
        <v>188</v>
      </c>
    </row>
    <row r="4" spans="2:2" x14ac:dyDescent="0.35">
      <c r="B4" s="7" t="s">
        <v>189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1"/>
  <sheetViews>
    <sheetView workbookViewId="0">
      <selection activeCell="L3" sqref="L3:L6"/>
    </sheetView>
  </sheetViews>
  <sheetFormatPr defaultRowHeight="14.5" x14ac:dyDescent="0.35"/>
  <sheetData>
    <row r="1" spans="2:12" x14ac:dyDescent="0.35">
      <c r="F1">
        <v>2</v>
      </c>
    </row>
    <row r="2" spans="2:12" x14ac:dyDescent="0.35">
      <c r="C2" t="s">
        <v>124</v>
      </c>
      <c r="D2" t="s">
        <v>125</v>
      </c>
      <c r="E2" t="s">
        <v>126</v>
      </c>
      <c r="F2" t="s">
        <v>1498</v>
      </c>
      <c r="G2" t="s">
        <v>1499</v>
      </c>
      <c r="H2" t="s">
        <v>1500</v>
      </c>
    </row>
    <row r="3" spans="2:12" x14ac:dyDescent="0.35">
      <c r="B3" t="s">
        <v>118</v>
      </c>
      <c r="C3">
        <v>603</v>
      </c>
      <c r="D3">
        <v>206</v>
      </c>
      <c r="E3">
        <v>117</v>
      </c>
      <c r="F3">
        <v>1206</v>
      </c>
      <c r="G3">
        <v>412</v>
      </c>
      <c r="H3">
        <v>234</v>
      </c>
      <c r="L3" s="262" t="s">
        <v>2436</v>
      </c>
    </row>
    <row r="4" spans="2:12" x14ac:dyDescent="0.35">
      <c r="B4" t="s">
        <v>119</v>
      </c>
      <c r="C4">
        <v>993</v>
      </c>
      <c r="D4">
        <v>903</v>
      </c>
      <c r="E4">
        <v>899</v>
      </c>
      <c r="F4">
        <v>1986</v>
      </c>
      <c r="G4">
        <v>1806</v>
      </c>
      <c r="H4">
        <v>1798</v>
      </c>
      <c r="L4" s="262" t="s">
        <v>2437</v>
      </c>
    </row>
    <row r="5" spans="2:12" x14ac:dyDescent="0.35">
      <c r="B5" t="s">
        <v>120</v>
      </c>
      <c r="C5">
        <v>784</v>
      </c>
      <c r="D5">
        <v>795</v>
      </c>
      <c r="E5">
        <v>74</v>
      </c>
      <c r="F5">
        <v>1568</v>
      </c>
      <c r="G5">
        <v>1590</v>
      </c>
      <c r="H5">
        <v>148</v>
      </c>
      <c r="L5" s="262" t="s">
        <v>2438</v>
      </c>
    </row>
    <row r="6" spans="2:12" x14ac:dyDescent="0.35">
      <c r="B6" t="s">
        <v>121</v>
      </c>
      <c r="C6">
        <v>402</v>
      </c>
      <c r="D6">
        <v>917</v>
      </c>
      <c r="E6">
        <v>379</v>
      </c>
      <c r="F6">
        <v>804</v>
      </c>
      <c r="G6">
        <v>1834</v>
      </c>
      <c r="H6">
        <v>758</v>
      </c>
      <c r="L6" s="262" t="s">
        <v>2439</v>
      </c>
    </row>
    <row r="7" spans="2:12" x14ac:dyDescent="0.35">
      <c r="B7" t="s">
        <v>122</v>
      </c>
      <c r="C7">
        <v>740</v>
      </c>
      <c r="D7">
        <v>364</v>
      </c>
      <c r="E7">
        <v>932</v>
      </c>
      <c r="F7">
        <v>1480</v>
      </c>
      <c r="G7">
        <v>728</v>
      </c>
      <c r="H7">
        <v>1864</v>
      </c>
    </row>
    <row r="8" spans="2:12" x14ac:dyDescent="0.35">
      <c r="B8" t="s">
        <v>123</v>
      </c>
      <c r="C8">
        <v>616</v>
      </c>
      <c r="D8">
        <v>215</v>
      </c>
      <c r="E8">
        <v>590</v>
      </c>
      <c r="F8">
        <v>1232</v>
      </c>
      <c r="G8">
        <v>430</v>
      </c>
      <c r="H8">
        <v>1180</v>
      </c>
    </row>
    <row r="9" spans="2:12" x14ac:dyDescent="0.35">
      <c r="B9" t="s">
        <v>1501</v>
      </c>
      <c r="C9">
        <v>492</v>
      </c>
      <c r="D9">
        <v>66</v>
      </c>
      <c r="E9">
        <v>248</v>
      </c>
      <c r="F9">
        <v>984</v>
      </c>
      <c r="G9">
        <v>132</v>
      </c>
      <c r="H9">
        <v>496</v>
      </c>
    </row>
    <row r="10" spans="2:12" x14ac:dyDescent="0.35">
      <c r="B10" t="s">
        <v>1502</v>
      </c>
      <c r="C10">
        <v>368</v>
      </c>
      <c r="D10">
        <v>83</v>
      </c>
      <c r="E10">
        <v>94</v>
      </c>
      <c r="F10">
        <v>736</v>
      </c>
      <c r="G10">
        <v>166</v>
      </c>
      <c r="H10">
        <v>188</v>
      </c>
    </row>
    <row r="11" spans="2:12" x14ac:dyDescent="0.35">
      <c r="B11" t="s">
        <v>1503</v>
      </c>
      <c r="C11">
        <v>244</v>
      </c>
      <c r="D11">
        <v>232</v>
      </c>
      <c r="E11">
        <v>436</v>
      </c>
      <c r="F11">
        <v>488</v>
      </c>
      <c r="G11">
        <v>464</v>
      </c>
      <c r="H11">
        <v>872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3"/>
  <sheetViews>
    <sheetView workbookViewId="0">
      <selection activeCell="J10" sqref="J10"/>
    </sheetView>
  </sheetViews>
  <sheetFormatPr defaultRowHeight="14.5" x14ac:dyDescent="0.35"/>
  <cols>
    <col min="3" max="3" width="14.1796875" bestFit="1" customWidth="1"/>
    <col min="10" max="10" width="36.90625" customWidth="1"/>
  </cols>
  <sheetData>
    <row r="2" spans="2:10" x14ac:dyDescent="0.35">
      <c r="B2" t="s">
        <v>1</v>
      </c>
      <c r="C2" t="s">
        <v>2</v>
      </c>
    </row>
    <row r="3" spans="2:10" x14ac:dyDescent="0.35">
      <c r="B3" t="s">
        <v>3</v>
      </c>
      <c r="C3" t="s">
        <v>127</v>
      </c>
    </row>
    <row r="4" spans="2:10" x14ac:dyDescent="0.35">
      <c r="B4" t="s">
        <v>5</v>
      </c>
      <c r="C4" t="s">
        <v>6</v>
      </c>
    </row>
    <row r="5" spans="2:10" x14ac:dyDescent="0.35">
      <c r="B5" t="s">
        <v>7</v>
      </c>
      <c r="C5" t="s">
        <v>8</v>
      </c>
    </row>
    <row r="6" spans="2:10" x14ac:dyDescent="0.35">
      <c r="B6" t="s">
        <v>9</v>
      </c>
      <c r="C6" t="s">
        <v>128</v>
      </c>
    </row>
    <row r="7" spans="2:10" x14ac:dyDescent="0.35">
      <c r="B7" t="s">
        <v>11</v>
      </c>
      <c r="C7" t="s">
        <v>12</v>
      </c>
    </row>
    <row r="8" spans="2:10" x14ac:dyDescent="0.35">
      <c r="B8" t="s">
        <v>13</v>
      </c>
      <c r="C8" t="s">
        <v>129</v>
      </c>
    </row>
    <row r="9" spans="2:10" ht="87" x14ac:dyDescent="0.35">
      <c r="B9" t="s">
        <v>15</v>
      </c>
      <c r="C9" t="s">
        <v>16</v>
      </c>
      <c r="J9" s="263" t="s">
        <v>2440</v>
      </c>
    </row>
    <row r="10" spans="2:10" x14ac:dyDescent="0.35">
      <c r="B10" t="s">
        <v>17</v>
      </c>
      <c r="C10" t="s">
        <v>18</v>
      </c>
    </row>
    <row r="11" spans="2:10" x14ac:dyDescent="0.35">
      <c r="B11" t="s">
        <v>0</v>
      </c>
      <c r="C11" t="s">
        <v>130</v>
      </c>
    </row>
    <row r="12" spans="2:10" x14ac:dyDescent="0.35">
      <c r="B12" t="s">
        <v>20</v>
      </c>
      <c r="C12" t="s">
        <v>21</v>
      </c>
    </row>
    <row r="13" spans="2:10" x14ac:dyDescent="0.35">
      <c r="B13" t="s">
        <v>22</v>
      </c>
      <c r="C13" t="s">
        <v>23</v>
      </c>
    </row>
    <row r="14" spans="2:10" x14ac:dyDescent="0.35">
      <c r="B14" t="s">
        <v>24</v>
      </c>
      <c r="C14" t="s">
        <v>131</v>
      </c>
    </row>
    <row r="15" spans="2:10" x14ac:dyDescent="0.35">
      <c r="B15" t="s">
        <v>0</v>
      </c>
      <c r="C15" t="s">
        <v>25</v>
      </c>
    </row>
    <row r="16" spans="2:10" x14ac:dyDescent="0.35">
      <c r="B16" t="s">
        <v>5</v>
      </c>
      <c r="C16" t="s">
        <v>132</v>
      </c>
    </row>
    <row r="17" spans="2:3" x14ac:dyDescent="0.35">
      <c r="B17" t="s">
        <v>27</v>
      </c>
      <c r="C17" t="s">
        <v>28</v>
      </c>
    </row>
    <row r="18" spans="2:3" x14ac:dyDescent="0.35">
      <c r="B18" t="s">
        <v>7</v>
      </c>
      <c r="C18" t="s">
        <v>29</v>
      </c>
    </row>
    <row r="19" spans="2:3" x14ac:dyDescent="0.35">
      <c r="B19" t="s">
        <v>27</v>
      </c>
      <c r="C19" t="s">
        <v>133</v>
      </c>
    </row>
    <row r="20" spans="2:3" x14ac:dyDescent="0.35">
      <c r="B20" t="s">
        <v>27</v>
      </c>
      <c r="C20" t="s">
        <v>31</v>
      </c>
    </row>
    <row r="21" spans="2:3" x14ac:dyDescent="0.35">
      <c r="B21" t="s">
        <v>15</v>
      </c>
      <c r="C21" t="s">
        <v>32</v>
      </c>
    </row>
    <row r="22" spans="2:3" x14ac:dyDescent="0.35">
      <c r="B22" t="s">
        <v>33</v>
      </c>
      <c r="C22" t="s">
        <v>134</v>
      </c>
    </row>
    <row r="23" spans="2:3" x14ac:dyDescent="0.35">
      <c r="B23" t="s">
        <v>13</v>
      </c>
      <c r="C23" t="s">
        <v>35</v>
      </c>
    </row>
    <row r="24" spans="2:3" x14ac:dyDescent="0.35">
      <c r="B24" t="s">
        <v>36</v>
      </c>
      <c r="C24" t="s">
        <v>135</v>
      </c>
    </row>
    <row r="25" spans="2:3" x14ac:dyDescent="0.35">
      <c r="B25" t="s">
        <v>38</v>
      </c>
      <c r="C25" t="s">
        <v>39</v>
      </c>
    </row>
    <row r="26" spans="2:3" x14ac:dyDescent="0.35">
      <c r="B26" t="s">
        <v>13</v>
      </c>
      <c r="C26" t="s">
        <v>40</v>
      </c>
    </row>
    <row r="27" spans="2:3" x14ac:dyDescent="0.35">
      <c r="B27" t="s">
        <v>22</v>
      </c>
      <c r="C27" t="s">
        <v>136</v>
      </c>
    </row>
    <row r="28" spans="2:3" x14ac:dyDescent="0.35">
      <c r="B28" t="s">
        <v>42</v>
      </c>
      <c r="C28" t="s">
        <v>43</v>
      </c>
    </row>
    <row r="29" spans="2:3" x14ac:dyDescent="0.35">
      <c r="B29" t="s">
        <v>9</v>
      </c>
      <c r="C29" t="s">
        <v>44</v>
      </c>
    </row>
    <row r="30" spans="2:3" x14ac:dyDescent="0.35">
      <c r="B30" t="s">
        <v>45</v>
      </c>
      <c r="C30" t="s">
        <v>137</v>
      </c>
    </row>
    <row r="31" spans="2:3" x14ac:dyDescent="0.35">
      <c r="B31" t="s">
        <v>47</v>
      </c>
      <c r="C31" t="s">
        <v>48</v>
      </c>
    </row>
    <row r="32" spans="2:3" x14ac:dyDescent="0.35">
      <c r="B32" t="s">
        <v>49</v>
      </c>
      <c r="C32" t="s">
        <v>138</v>
      </c>
    </row>
    <row r="33" spans="2:3" x14ac:dyDescent="0.35">
      <c r="B33" t="s">
        <v>51</v>
      </c>
      <c r="C33" t="s">
        <v>52</v>
      </c>
    </row>
    <row r="34" spans="2:3" x14ac:dyDescent="0.35">
      <c r="B34" t="s">
        <v>15</v>
      </c>
      <c r="C34" t="s">
        <v>53</v>
      </c>
    </row>
    <row r="35" spans="2:3" x14ac:dyDescent="0.35">
      <c r="B35" t="s">
        <v>36</v>
      </c>
      <c r="C35" t="s">
        <v>139</v>
      </c>
    </row>
    <row r="36" spans="2:3" x14ac:dyDescent="0.35">
      <c r="B36" t="s">
        <v>27</v>
      </c>
      <c r="C36" t="s">
        <v>55</v>
      </c>
    </row>
    <row r="37" spans="2:3" x14ac:dyDescent="0.35">
      <c r="B37" t="s">
        <v>56</v>
      </c>
      <c r="C37" t="s">
        <v>57</v>
      </c>
    </row>
    <row r="38" spans="2:3" x14ac:dyDescent="0.35">
      <c r="B38" t="s">
        <v>17</v>
      </c>
      <c r="C38" t="s">
        <v>140</v>
      </c>
    </row>
    <row r="39" spans="2:3" x14ac:dyDescent="0.35">
      <c r="B39" t="s">
        <v>17</v>
      </c>
      <c r="C39" t="s">
        <v>59</v>
      </c>
    </row>
    <row r="40" spans="2:3" x14ac:dyDescent="0.35">
      <c r="B40" t="s">
        <v>1</v>
      </c>
      <c r="C40" t="s">
        <v>141</v>
      </c>
    </row>
    <row r="41" spans="2:3" x14ac:dyDescent="0.35">
      <c r="B41" t="s">
        <v>61</v>
      </c>
      <c r="C41" t="s">
        <v>62</v>
      </c>
    </row>
    <row r="42" spans="2:3" x14ac:dyDescent="0.35">
      <c r="B42" t="s">
        <v>63</v>
      </c>
      <c r="C42" t="s">
        <v>64</v>
      </c>
    </row>
    <row r="43" spans="2:3" x14ac:dyDescent="0.35">
      <c r="B43" t="s">
        <v>5</v>
      </c>
      <c r="C43" t="s">
        <v>142</v>
      </c>
    </row>
    <row r="44" spans="2:3" x14ac:dyDescent="0.35">
      <c r="B44" t="s">
        <v>66</v>
      </c>
      <c r="C44" t="s">
        <v>67</v>
      </c>
    </row>
    <row r="45" spans="2:3" x14ac:dyDescent="0.35">
      <c r="B45" t="s">
        <v>68</v>
      </c>
      <c r="C45" t="s">
        <v>69</v>
      </c>
    </row>
    <row r="46" spans="2:3" x14ac:dyDescent="0.35">
      <c r="B46" t="s">
        <v>17</v>
      </c>
      <c r="C46" t="s">
        <v>143</v>
      </c>
    </row>
    <row r="47" spans="2:3" x14ac:dyDescent="0.35">
      <c r="B47" t="s">
        <v>47</v>
      </c>
      <c r="C47" t="s">
        <v>71</v>
      </c>
    </row>
    <row r="48" spans="2:3" x14ac:dyDescent="0.35">
      <c r="B48" t="s">
        <v>0</v>
      </c>
      <c r="C48" t="s">
        <v>144</v>
      </c>
    </row>
    <row r="49" spans="2:3" x14ac:dyDescent="0.35">
      <c r="B49" t="s">
        <v>36</v>
      </c>
      <c r="C49" t="s">
        <v>73</v>
      </c>
    </row>
    <row r="50" spans="2:3" x14ac:dyDescent="0.35">
      <c r="B50" t="s">
        <v>74</v>
      </c>
      <c r="C50" t="s">
        <v>75</v>
      </c>
    </row>
    <row r="51" spans="2:3" x14ac:dyDescent="0.35">
      <c r="B51" t="s">
        <v>51</v>
      </c>
      <c r="C51" t="s">
        <v>145</v>
      </c>
    </row>
    <row r="52" spans="2:3" x14ac:dyDescent="0.35">
      <c r="B52" t="s">
        <v>47</v>
      </c>
      <c r="C52" t="s">
        <v>77</v>
      </c>
    </row>
    <row r="53" spans="2:3" x14ac:dyDescent="0.35">
      <c r="B53" t="s">
        <v>27</v>
      </c>
      <c r="C53" t="s">
        <v>78</v>
      </c>
    </row>
    <row r="54" spans="2:3" x14ac:dyDescent="0.35">
      <c r="B54" t="s">
        <v>56</v>
      </c>
      <c r="C54" t="s">
        <v>146</v>
      </c>
    </row>
    <row r="55" spans="2:3" x14ac:dyDescent="0.35">
      <c r="B55" t="s">
        <v>80</v>
      </c>
      <c r="C55" t="s">
        <v>81</v>
      </c>
    </row>
    <row r="56" spans="2:3" x14ac:dyDescent="0.35">
      <c r="B56" t="s">
        <v>5</v>
      </c>
      <c r="C56" t="s">
        <v>147</v>
      </c>
    </row>
    <row r="57" spans="2:3" x14ac:dyDescent="0.35">
      <c r="B57" t="s">
        <v>0</v>
      </c>
      <c r="C57" t="s">
        <v>83</v>
      </c>
    </row>
    <row r="58" spans="2:3" x14ac:dyDescent="0.35">
      <c r="B58" t="s">
        <v>36</v>
      </c>
      <c r="C58" t="s">
        <v>83</v>
      </c>
    </row>
    <row r="59" spans="2:3" x14ac:dyDescent="0.35">
      <c r="B59" t="s">
        <v>15</v>
      </c>
      <c r="C59" t="s">
        <v>148</v>
      </c>
    </row>
    <row r="60" spans="2:3" x14ac:dyDescent="0.35">
      <c r="B60" t="s">
        <v>85</v>
      </c>
      <c r="C60" t="s">
        <v>86</v>
      </c>
    </row>
    <row r="61" spans="2:3" x14ac:dyDescent="0.35">
      <c r="B61" t="s">
        <v>87</v>
      </c>
      <c r="C61" t="s">
        <v>88</v>
      </c>
    </row>
    <row r="62" spans="2:3" x14ac:dyDescent="0.35">
      <c r="B62" t="s">
        <v>17</v>
      </c>
      <c r="C62" t="s">
        <v>149</v>
      </c>
    </row>
    <row r="63" spans="2:3" x14ac:dyDescent="0.35">
      <c r="B63" t="s">
        <v>5</v>
      </c>
      <c r="C63" t="s">
        <v>117</v>
      </c>
    </row>
    <row r="64" spans="2:3" x14ac:dyDescent="0.35">
      <c r="B64" t="s">
        <v>24</v>
      </c>
      <c r="C64" t="s">
        <v>150</v>
      </c>
    </row>
    <row r="65" spans="2:3" x14ac:dyDescent="0.35">
      <c r="B65" t="s">
        <v>7</v>
      </c>
      <c r="C65" t="s">
        <v>91</v>
      </c>
    </row>
    <row r="66" spans="2:3" x14ac:dyDescent="0.35">
      <c r="B66" t="s">
        <v>27</v>
      </c>
      <c r="C66" t="s">
        <v>92</v>
      </c>
    </row>
    <row r="67" spans="2:3" x14ac:dyDescent="0.35">
      <c r="B67" t="s">
        <v>93</v>
      </c>
      <c r="C67" t="s">
        <v>151</v>
      </c>
    </row>
    <row r="68" spans="2:3" x14ac:dyDescent="0.35">
      <c r="B68" t="s">
        <v>27</v>
      </c>
      <c r="C68" t="s">
        <v>95</v>
      </c>
    </row>
    <row r="69" spans="2:3" x14ac:dyDescent="0.35">
      <c r="B69" t="s">
        <v>42</v>
      </c>
      <c r="C69" t="s">
        <v>96</v>
      </c>
    </row>
    <row r="70" spans="2:3" x14ac:dyDescent="0.35">
      <c r="B70" t="s">
        <v>27</v>
      </c>
      <c r="C70" t="s">
        <v>152</v>
      </c>
    </row>
    <row r="71" spans="2:3" x14ac:dyDescent="0.35">
      <c r="B71" t="s">
        <v>42</v>
      </c>
      <c r="C71" t="s">
        <v>98</v>
      </c>
    </row>
    <row r="72" spans="2:3" x14ac:dyDescent="0.35">
      <c r="B72" t="s">
        <v>49</v>
      </c>
      <c r="C72" t="s">
        <v>153</v>
      </c>
    </row>
    <row r="73" spans="2:3" x14ac:dyDescent="0.35">
      <c r="B73" t="s">
        <v>100</v>
      </c>
      <c r="C73" t="s">
        <v>101</v>
      </c>
    </row>
    <row r="74" spans="2:3" x14ac:dyDescent="0.35">
      <c r="B74" t="s">
        <v>20</v>
      </c>
      <c r="C74" t="s">
        <v>102</v>
      </c>
    </row>
    <row r="75" spans="2:3" x14ac:dyDescent="0.35">
      <c r="B75" t="s">
        <v>103</v>
      </c>
      <c r="C75" t="s">
        <v>154</v>
      </c>
    </row>
    <row r="76" spans="2:3" x14ac:dyDescent="0.35">
      <c r="B76" t="s">
        <v>15</v>
      </c>
      <c r="C76" t="s">
        <v>105</v>
      </c>
    </row>
    <row r="77" spans="2:3" x14ac:dyDescent="0.35">
      <c r="B77" t="s">
        <v>61</v>
      </c>
      <c r="C77" t="s">
        <v>106</v>
      </c>
    </row>
    <row r="78" spans="2:3" x14ac:dyDescent="0.35">
      <c r="B78" t="s">
        <v>42</v>
      </c>
      <c r="C78" t="s">
        <v>155</v>
      </c>
    </row>
    <row r="79" spans="2:3" x14ac:dyDescent="0.35">
      <c r="B79" t="s">
        <v>61</v>
      </c>
      <c r="C79" t="s">
        <v>108</v>
      </c>
    </row>
    <row r="80" spans="2:3" x14ac:dyDescent="0.35">
      <c r="B80" t="s">
        <v>27</v>
      </c>
      <c r="C80" t="s">
        <v>156</v>
      </c>
    </row>
    <row r="81" spans="2:3" x14ac:dyDescent="0.35">
      <c r="B81" t="s">
        <v>110</v>
      </c>
      <c r="C81" t="s">
        <v>111</v>
      </c>
    </row>
    <row r="82" spans="2:3" x14ac:dyDescent="0.35">
      <c r="B82" t="s">
        <v>87</v>
      </c>
      <c r="C82" t="s">
        <v>112</v>
      </c>
    </row>
    <row r="83" spans="2:3" x14ac:dyDescent="0.35">
      <c r="B83" t="s">
        <v>113</v>
      </c>
      <c r="C83" t="s">
        <v>157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3"/>
  <sheetViews>
    <sheetView workbookViewId="0">
      <selection activeCell="L3" sqref="L3"/>
    </sheetView>
  </sheetViews>
  <sheetFormatPr defaultRowHeight="14.5" x14ac:dyDescent="0.35"/>
  <cols>
    <col min="2" max="2" width="9.26953125" bestFit="1" customWidth="1"/>
    <col min="3" max="3" width="12.7265625" bestFit="1" customWidth="1"/>
    <col min="5" max="5" width="12.54296875" bestFit="1" customWidth="1"/>
    <col min="6" max="6" width="13.1796875" bestFit="1" customWidth="1"/>
    <col min="7" max="7" width="14.54296875" customWidth="1"/>
    <col min="8" max="8" width="17.26953125" bestFit="1" customWidth="1"/>
  </cols>
  <sheetData>
    <row r="2" spans="2:9" x14ac:dyDescent="0.35">
      <c r="B2" s="1" t="s">
        <v>158</v>
      </c>
      <c r="C2" s="1" t="s">
        <v>159</v>
      </c>
      <c r="F2" t="s">
        <v>1504</v>
      </c>
      <c r="G2" t="s">
        <v>1505</v>
      </c>
      <c r="H2" t="s">
        <v>1527</v>
      </c>
      <c r="I2" t="s">
        <v>1528</v>
      </c>
    </row>
    <row r="3" spans="2:9" x14ac:dyDescent="0.35">
      <c r="B3" t="s">
        <v>160</v>
      </c>
      <c r="C3">
        <f>IF(B3="Tak",1,0)</f>
        <v>1</v>
      </c>
      <c r="E3" t="s">
        <v>1506</v>
      </c>
      <c r="F3">
        <v>225500</v>
      </c>
      <c r="G3">
        <v>225500</v>
      </c>
    </row>
    <row r="4" spans="2:9" x14ac:dyDescent="0.35">
      <c r="C4">
        <f>IF(B4="Tak",1,0)</f>
        <v>0</v>
      </c>
      <c r="E4" t="s">
        <v>1507</v>
      </c>
      <c r="F4">
        <v>345600</v>
      </c>
      <c r="G4">
        <v>345000</v>
      </c>
    </row>
    <row r="5" spans="2:9" x14ac:dyDescent="0.35">
      <c r="B5" s="1"/>
      <c r="C5" s="1"/>
      <c r="E5" t="s">
        <v>1508</v>
      </c>
      <c r="F5">
        <v>754900</v>
      </c>
      <c r="G5">
        <v>755300</v>
      </c>
    </row>
    <row r="6" spans="2:9" x14ac:dyDescent="0.35">
      <c r="E6" t="s">
        <v>1509</v>
      </c>
      <c r="F6">
        <v>99000</v>
      </c>
      <c r="G6">
        <v>95000</v>
      </c>
    </row>
    <row r="7" spans="2:9" x14ac:dyDescent="0.35">
      <c r="E7" t="s">
        <v>1510</v>
      </c>
      <c r="F7">
        <v>1234500</v>
      </c>
      <c r="G7">
        <v>1234560</v>
      </c>
    </row>
    <row r="8" spans="2:9" x14ac:dyDescent="0.35">
      <c r="E8" t="s">
        <v>1511</v>
      </c>
      <c r="F8">
        <v>84600</v>
      </c>
      <c r="G8">
        <v>84600</v>
      </c>
    </row>
    <row r="9" spans="2:9" x14ac:dyDescent="0.35">
      <c r="B9" s="1" t="s">
        <v>158</v>
      </c>
      <c r="C9" s="1" t="s">
        <v>159</v>
      </c>
      <c r="E9" t="s">
        <v>1512</v>
      </c>
      <c r="F9">
        <v>87900</v>
      </c>
      <c r="G9">
        <v>87800</v>
      </c>
    </row>
    <row r="10" spans="2:9" x14ac:dyDescent="0.35">
      <c r="B10">
        <v>2</v>
      </c>
      <c r="E10" t="s">
        <v>1513</v>
      </c>
      <c r="F10">
        <v>145050</v>
      </c>
      <c r="G10">
        <v>145000</v>
      </c>
    </row>
    <row r="11" spans="2:9" x14ac:dyDescent="0.35">
      <c r="B11">
        <v>1</v>
      </c>
      <c r="E11" t="s">
        <v>1514</v>
      </c>
      <c r="F11">
        <v>35700</v>
      </c>
      <c r="G11">
        <v>35699</v>
      </c>
    </row>
    <row r="12" spans="2:9" x14ac:dyDescent="0.35">
      <c r="B12">
        <v>0</v>
      </c>
      <c r="E12" t="s">
        <v>1515</v>
      </c>
      <c r="F12">
        <v>95400</v>
      </c>
      <c r="G12">
        <v>95300</v>
      </c>
    </row>
    <row r="13" spans="2:9" x14ac:dyDescent="0.35">
      <c r="E13" t="s">
        <v>1516</v>
      </c>
      <c r="F13">
        <v>126900</v>
      </c>
      <c r="G13">
        <v>126900</v>
      </c>
    </row>
    <row r="14" spans="2:9" x14ac:dyDescent="0.35">
      <c r="B14" s="97"/>
      <c r="E14" t="s">
        <v>1517</v>
      </c>
      <c r="F14">
        <v>16650</v>
      </c>
      <c r="G14">
        <v>166500</v>
      </c>
    </row>
    <row r="15" spans="2:9" x14ac:dyDescent="0.35">
      <c r="E15" t="s">
        <v>1518</v>
      </c>
      <c r="F15">
        <v>87000</v>
      </c>
      <c r="G15">
        <v>86000</v>
      </c>
    </row>
    <row r="16" spans="2:9" x14ac:dyDescent="0.35">
      <c r="E16" t="s">
        <v>1519</v>
      </c>
      <c r="F16">
        <v>70200</v>
      </c>
      <c r="G16">
        <v>70000</v>
      </c>
    </row>
    <row r="17" spans="5:7" x14ac:dyDescent="0.35">
      <c r="E17" t="s">
        <v>1520</v>
      </c>
      <c r="F17">
        <v>1142550</v>
      </c>
      <c r="G17">
        <v>1142550</v>
      </c>
    </row>
    <row r="18" spans="5:7" x14ac:dyDescent="0.35">
      <c r="E18" t="s">
        <v>1521</v>
      </c>
      <c r="F18">
        <v>633300</v>
      </c>
      <c r="G18">
        <v>633500</v>
      </c>
    </row>
    <row r="19" spans="5:7" x14ac:dyDescent="0.35">
      <c r="E19" t="s">
        <v>1522</v>
      </c>
      <c r="F19">
        <v>1071900</v>
      </c>
      <c r="G19">
        <v>1965543</v>
      </c>
    </row>
    <row r="20" spans="5:7" x14ac:dyDescent="0.35">
      <c r="E20" t="s">
        <v>1523</v>
      </c>
      <c r="F20">
        <v>1183950</v>
      </c>
      <c r="G20">
        <v>1893456</v>
      </c>
    </row>
    <row r="21" spans="5:7" x14ac:dyDescent="0.35">
      <c r="E21" t="s">
        <v>1524</v>
      </c>
      <c r="F21">
        <v>432300</v>
      </c>
      <c r="G21">
        <v>432300</v>
      </c>
    </row>
    <row r="22" spans="5:7" x14ac:dyDescent="0.35">
      <c r="E22" t="s">
        <v>1525</v>
      </c>
      <c r="F22">
        <v>823050</v>
      </c>
      <c r="G22">
        <v>712949</v>
      </c>
    </row>
    <row r="23" spans="5:7" x14ac:dyDescent="0.35">
      <c r="E23" t="s">
        <v>1526</v>
      </c>
      <c r="F23">
        <v>1284600</v>
      </c>
      <c r="G23">
        <v>1385700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4"/>
  <sheetViews>
    <sheetView workbookViewId="0">
      <selection activeCell="G7" sqref="G7"/>
    </sheetView>
  </sheetViews>
  <sheetFormatPr defaultColWidth="9.1796875" defaultRowHeight="14.5" x14ac:dyDescent="0.35"/>
  <cols>
    <col min="1" max="1" width="9.1796875" style="82"/>
    <col min="2" max="2" width="23.81640625" style="82" bestFit="1" customWidth="1"/>
    <col min="3" max="3" width="23.54296875" style="82" bestFit="1" customWidth="1"/>
    <col min="4" max="4" width="11.81640625" style="82" bestFit="1" customWidth="1"/>
    <col min="5" max="5" width="12" style="82" bestFit="1" customWidth="1"/>
    <col min="6" max="6" width="14.453125" style="82" bestFit="1" customWidth="1"/>
    <col min="7" max="7" width="111.1796875" style="82" bestFit="1" customWidth="1"/>
    <col min="8" max="16384" width="9.1796875" style="82"/>
  </cols>
  <sheetData>
    <row r="2" spans="2:9" x14ac:dyDescent="0.35">
      <c r="D2" s="95" t="s">
        <v>1318</v>
      </c>
      <c r="E2" s="93" t="s">
        <v>1497</v>
      </c>
      <c r="F2" s="95" t="s">
        <v>1317</v>
      </c>
    </row>
    <row r="3" spans="2:9" x14ac:dyDescent="0.35">
      <c r="B3"/>
      <c r="C3"/>
      <c r="D3" s="94" t="s">
        <v>1315</v>
      </c>
      <c r="E3" s="92">
        <v>90040212345</v>
      </c>
      <c r="F3" s="91">
        <v>20480</v>
      </c>
    </row>
    <row r="4" spans="2:9" x14ac:dyDescent="0.35">
      <c r="B4"/>
      <c r="C4"/>
      <c r="D4" s="94" t="s">
        <v>1316</v>
      </c>
      <c r="E4" s="92">
        <v>91040212345</v>
      </c>
      <c r="F4" s="91">
        <v>20500</v>
      </c>
    </row>
    <row r="5" spans="2:9" x14ac:dyDescent="0.35">
      <c r="B5"/>
      <c r="C5"/>
      <c r="D5" s="93" t="s">
        <v>1316</v>
      </c>
      <c r="E5" s="92">
        <v>92040212345</v>
      </c>
      <c r="F5" s="91">
        <v>20290</v>
      </c>
    </row>
    <row r="6" spans="2:9" x14ac:dyDescent="0.35">
      <c r="B6"/>
      <c r="C6"/>
      <c r="D6" s="93" t="s">
        <v>1316</v>
      </c>
      <c r="E6" s="92">
        <v>90040212345</v>
      </c>
      <c r="F6" s="91">
        <v>19870</v>
      </c>
    </row>
    <row r="7" spans="2:9" x14ac:dyDescent="0.35">
      <c r="B7"/>
      <c r="C7"/>
      <c r="D7" s="93" t="s">
        <v>1315</v>
      </c>
      <c r="E7" s="92">
        <v>92040212345</v>
      </c>
      <c r="F7" s="91">
        <v>20500</v>
      </c>
    </row>
    <row r="8" spans="2:9" x14ac:dyDescent="0.35">
      <c r="B8"/>
      <c r="C8"/>
      <c r="D8" s="94" t="s">
        <v>1315</v>
      </c>
      <c r="E8" s="92">
        <v>90040212345</v>
      </c>
      <c r="F8" s="91">
        <v>30480</v>
      </c>
      <c r="I8"/>
    </row>
    <row r="9" spans="2:9" x14ac:dyDescent="0.35">
      <c r="B9"/>
      <c r="C9"/>
      <c r="D9" s="94" t="s">
        <v>1316</v>
      </c>
      <c r="E9" s="92">
        <v>91040212345</v>
      </c>
      <c r="F9" s="91">
        <v>39000</v>
      </c>
      <c r="I9"/>
    </row>
    <row r="10" spans="2:9" x14ac:dyDescent="0.35">
      <c r="B10"/>
      <c r="C10"/>
      <c r="D10" s="93" t="s">
        <v>1316</v>
      </c>
      <c r="E10" s="92">
        <v>92040212345</v>
      </c>
      <c r="F10" s="91">
        <v>2000</v>
      </c>
      <c r="I10"/>
    </row>
    <row r="11" spans="2:9" x14ac:dyDescent="0.35">
      <c r="B11"/>
      <c r="C11"/>
      <c r="D11" s="93" t="s">
        <v>1316</v>
      </c>
      <c r="E11" s="92">
        <v>90040212345</v>
      </c>
      <c r="F11" s="91">
        <v>598347</v>
      </c>
      <c r="I11"/>
    </row>
    <row r="12" spans="2:9" x14ac:dyDescent="0.35">
      <c r="B12"/>
      <c r="C12"/>
      <c r="D12" s="93" t="s">
        <v>1315</v>
      </c>
      <c r="E12" s="92">
        <v>92040212345</v>
      </c>
      <c r="F12" s="91">
        <v>32145</v>
      </c>
      <c r="I12"/>
    </row>
    <row r="13" spans="2:9" x14ac:dyDescent="0.35">
      <c r="B13"/>
      <c r="C13"/>
      <c r="D13" s="93" t="s">
        <v>1315</v>
      </c>
      <c r="E13" s="92">
        <v>92040212345</v>
      </c>
      <c r="F13" s="91">
        <v>11111</v>
      </c>
      <c r="I13"/>
    </row>
    <row r="14" spans="2:9" x14ac:dyDescent="0.35">
      <c r="D14" s="94" t="s">
        <v>1315</v>
      </c>
      <c r="E14" s="92">
        <v>90040212345</v>
      </c>
      <c r="F14" s="107">
        <v>30720</v>
      </c>
    </row>
    <row r="15" spans="2:9" customFormat="1" x14ac:dyDescent="0.35">
      <c r="D15" s="94" t="s">
        <v>1316</v>
      </c>
      <c r="E15" s="92">
        <v>91040212345</v>
      </c>
      <c r="F15" s="107">
        <v>30750</v>
      </c>
    </row>
    <row r="16" spans="2:9" customFormat="1" x14ac:dyDescent="0.35">
      <c r="D16" s="93" t="s">
        <v>1316</v>
      </c>
      <c r="E16" s="92">
        <v>92040212345</v>
      </c>
      <c r="F16" s="107">
        <v>30435</v>
      </c>
    </row>
    <row r="17" spans="4:6" customFormat="1" x14ac:dyDescent="0.35">
      <c r="D17" s="93" t="s">
        <v>1316</v>
      </c>
      <c r="E17" s="92">
        <v>90040212345</v>
      </c>
      <c r="F17" s="107">
        <v>29805</v>
      </c>
    </row>
    <row r="18" spans="4:6" customFormat="1" x14ac:dyDescent="0.35">
      <c r="D18" s="93" t="s">
        <v>1315</v>
      </c>
      <c r="E18" s="92">
        <v>92040212345</v>
      </c>
      <c r="F18" s="107">
        <v>30750</v>
      </c>
    </row>
    <row r="19" spans="4:6" customFormat="1" x14ac:dyDescent="0.35">
      <c r="D19" s="94" t="s">
        <v>1315</v>
      </c>
      <c r="E19" s="92">
        <v>90040212345</v>
      </c>
      <c r="F19" s="107">
        <v>45720</v>
      </c>
    </row>
    <row r="20" spans="4:6" customFormat="1" x14ac:dyDescent="0.35">
      <c r="D20" s="94" t="s">
        <v>1316</v>
      </c>
      <c r="E20" s="92">
        <v>91040212345</v>
      </c>
      <c r="F20" s="107">
        <v>58500</v>
      </c>
    </row>
    <row r="21" spans="4:6" customFormat="1" x14ac:dyDescent="0.35">
      <c r="D21" s="93" t="s">
        <v>1316</v>
      </c>
      <c r="E21" s="92">
        <v>92040212345</v>
      </c>
      <c r="F21" s="107">
        <v>3000</v>
      </c>
    </row>
    <row r="22" spans="4:6" x14ac:dyDescent="0.35">
      <c r="D22" s="93" t="s">
        <v>1316</v>
      </c>
      <c r="E22" s="92">
        <v>90040212345</v>
      </c>
      <c r="F22" s="107">
        <v>897520</v>
      </c>
    </row>
    <row r="23" spans="4:6" x14ac:dyDescent="0.35">
      <c r="D23" s="93" t="s">
        <v>1315</v>
      </c>
      <c r="E23" s="92">
        <v>92040212345</v>
      </c>
      <c r="F23" s="107">
        <v>48217</v>
      </c>
    </row>
    <row r="24" spans="4:6" x14ac:dyDescent="0.35">
      <c r="D24" s="93" t="s">
        <v>1315</v>
      </c>
      <c r="E24" s="92">
        <v>92040212345</v>
      </c>
      <c r="F24" s="107">
        <v>16666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/>
  </sheetViews>
  <sheetFormatPr defaultRowHeight="14.5" x14ac:dyDescent="0.35"/>
  <sheetData>
    <row r="1" spans="1:3" x14ac:dyDescent="0.35">
      <c r="A1" t="s">
        <v>1796</v>
      </c>
      <c r="B1" t="s">
        <v>1533</v>
      </c>
      <c r="C1" t="s">
        <v>1797</v>
      </c>
    </row>
    <row r="2" spans="1:3" x14ac:dyDescent="0.35">
      <c r="A2" t="s">
        <v>1792</v>
      </c>
      <c r="B2" t="s">
        <v>1506</v>
      </c>
      <c r="C2">
        <v>112750</v>
      </c>
    </row>
    <row r="3" spans="1:3" x14ac:dyDescent="0.35">
      <c r="A3" t="s">
        <v>1792</v>
      </c>
      <c r="B3" t="s">
        <v>1507</v>
      </c>
      <c r="C3">
        <v>172800</v>
      </c>
    </row>
    <row r="4" spans="1:3" x14ac:dyDescent="0.35">
      <c r="A4" t="s">
        <v>1792</v>
      </c>
      <c r="B4" t="s">
        <v>1508</v>
      </c>
      <c r="C4">
        <v>377450</v>
      </c>
    </row>
    <row r="5" spans="1:3" x14ac:dyDescent="0.35">
      <c r="A5" t="s">
        <v>1792</v>
      </c>
      <c r="B5" t="s">
        <v>1509</v>
      </c>
      <c r="C5">
        <v>49500</v>
      </c>
    </row>
    <row r="6" spans="1:3" x14ac:dyDescent="0.35">
      <c r="A6" t="s">
        <v>1792</v>
      </c>
      <c r="B6" t="s">
        <v>1510</v>
      </c>
      <c r="C6">
        <v>617250</v>
      </c>
    </row>
    <row r="7" spans="1:3" x14ac:dyDescent="0.35">
      <c r="A7" t="s">
        <v>1792</v>
      </c>
      <c r="B7" t="s">
        <v>1511</v>
      </c>
      <c r="C7">
        <v>42300</v>
      </c>
    </row>
    <row r="8" spans="1:3" x14ac:dyDescent="0.35">
      <c r="A8" t="s">
        <v>1792</v>
      </c>
      <c r="B8" t="s">
        <v>1512</v>
      </c>
      <c r="C8">
        <v>43950</v>
      </c>
    </row>
    <row r="9" spans="1:3" x14ac:dyDescent="0.35">
      <c r="A9" t="s">
        <v>1792</v>
      </c>
      <c r="B9" t="s">
        <v>1513</v>
      </c>
      <c r="C9">
        <v>72525</v>
      </c>
    </row>
    <row r="10" spans="1:3" x14ac:dyDescent="0.35">
      <c r="A10" t="s">
        <v>1792</v>
      </c>
      <c r="B10" t="s">
        <v>1514</v>
      </c>
      <c r="C10">
        <v>17850</v>
      </c>
    </row>
    <row r="11" spans="1:3" x14ac:dyDescent="0.35">
      <c r="A11" t="s">
        <v>1792</v>
      </c>
      <c r="B11" t="s">
        <v>1515</v>
      </c>
      <c r="C11">
        <v>47700</v>
      </c>
    </row>
    <row r="12" spans="1:3" x14ac:dyDescent="0.35">
      <c r="A12" t="s">
        <v>1792</v>
      </c>
      <c r="B12" t="s">
        <v>1516</v>
      </c>
      <c r="C12">
        <v>63450</v>
      </c>
    </row>
    <row r="13" spans="1:3" x14ac:dyDescent="0.35">
      <c r="A13" t="s">
        <v>1792</v>
      </c>
      <c r="B13" t="s">
        <v>1517</v>
      </c>
      <c r="C13">
        <v>8325</v>
      </c>
    </row>
    <row r="14" spans="1:3" x14ac:dyDescent="0.35">
      <c r="A14" t="s">
        <v>1792</v>
      </c>
      <c r="B14" t="s">
        <v>1518</v>
      </c>
      <c r="C14">
        <v>43500</v>
      </c>
    </row>
    <row r="15" spans="1:3" x14ac:dyDescent="0.35">
      <c r="A15" t="s">
        <v>1792</v>
      </c>
      <c r="B15" t="s">
        <v>1519</v>
      </c>
      <c r="C15">
        <v>35100</v>
      </c>
    </row>
    <row r="16" spans="1:3" x14ac:dyDescent="0.35">
      <c r="A16" t="s">
        <v>1792</v>
      </c>
      <c r="B16" t="s">
        <v>1520</v>
      </c>
      <c r="C16">
        <v>571275</v>
      </c>
    </row>
    <row r="17" spans="1:3" x14ac:dyDescent="0.35">
      <c r="A17" t="s">
        <v>1793</v>
      </c>
      <c r="B17" t="s">
        <v>1506</v>
      </c>
      <c r="C17">
        <v>90200</v>
      </c>
    </row>
    <row r="18" spans="1:3" x14ac:dyDescent="0.35">
      <c r="A18" t="s">
        <v>1793</v>
      </c>
      <c r="B18" t="s">
        <v>1507</v>
      </c>
      <c r="C18">
        <v>138240</v>
      </c>
    </row>
    <row r="19" spans="1:3" x14ac:dyDescent="0.35">
      <c r="A19" t="s">
        <v>1793</v>
      </c>
      <c r="B19" t="s">
        <v>1508</v>
      </c>
      <c r="C19">
        <v>301960</v>
      </c>
    </row>
    <row r="20" spans="1:3" x14ac:dyDescent="0.35">
      <c r="A20" t="s">
        <v>1793</v>
      </c>
      <c r="B20" t="s">
        <v>1509</v>
      </c>
      <c r="C20">
        <v>39600</v>
      </c>
    </row>
    <row r="21" spans="1:3" x14ac:dyDescent="0.35">
      <c r="A21" t="s">
        <v>1793</v>
      </c>
      <c r="B21" t="s">
        <v>1510</v>
      </c>
      <c r="C21">
        <v>493800</v>
      </c>
    </row>
    <row r="22" spans="1:3" x14ac:dyDescent="0.35">
      <c r="A22" t="s">
        <v>1793</v>
      </c>
      <c r="B22" t="s">
        <v>1511</v>
      </c>
      <c r="C22">
        <v>33840</v>
      </c>
    </row>
    <row r="23" spans="1:3" x14ac:dyDescent="0.35">
      <c r="A23" t="s">
        <v>1793</v>
      </c>
      <c r="B23" t="s">
        <v>1512</v>
      </c>
      <c r="C23">
        <v>35160</v>
      </c>
    </row>
    <row r="24" spans="1:3" x14ac:dyDescent="0.35">
      <c r="A24" t="s">
        <v>1793</v>
      </c>
      <c r="B24" t="s">
        <v>1513</v>
      </c>
      <c r="C24">
        <v>58020</v>
      </c>
    </row>
    <row r="25" spans="1:3" x14ac:dyDescent="0.35">
      <c r="A25" t="s">
        <v>1793</v>
      </c>
      <c r="B25" t="s">
        <v>1514</v>
      </c>
      <c r="C25">
        <v>14280</v>
      </c>
    </row>
    <row r="26" spans="1:3" x14ac:dyDescent="0.35">
      <c r="A26" t="s">
        <v>1793</v>
      </c>
      <c r="B26" t="s">
        <v>1515</v>
      </c>
      <c r="C26">
        <v>38160</v>
      </c>
    </row>
    <row r="27" spans="1:3" x14ac:dyDescent="0.35">
      <c r="A27" t="s">
        <v>1793</v>
      </c>
      <c r="B27" t="s">
        <v>1516</v>
      </c>
      <c r="C27">
        <v>50760</v>
      </c>
    </row>
    <row r="28" spans="1:3" x14ac:dyDescent="0.35">
      <c r="A28" t="s">
        <v>1793</v>
      </c>
      <c r="B28" t="s">
        <v>1517</v>
      </c>
      <c r="C28">
        <v>6660</v>
      </c>
    </row>
    <row r="29" spans="1:3" x14ac:dyDescent="0.35">
      <c r="A29" t="s">
        <v>1793</v>
      </c>
      <c r="B29" t="s">
        <v>1518</v>
      </c>
      <c r="C29">
        <v>34800</v>
      </c>
    </row>
    <row r="30" spans="1:3" x14ac:dyDescent="0.35">
      <c r="A30" t="s">
        <v>1793</v>
      </c>
      <c r="B30" t="s">
        <v>1519</v>
      </c>
      <c r="C30">
        <v>28080</v>
      </c>
    </row>
    <row r="31" spans="1:3" x14ac:dyDescent="0.35">
      <c r="A31" t="s">
        <v>1793</v>
      </c>
      <c r="B31" t="s">
        <v>1520</v>
      </c>
      <c r="C31">
        <v>457020</v>
      </c>
    </row>
    <row r="32" spans="1:3" x14ac:dyDescent="0.35">
      <c r="A32" t="s">
        <v>1794</v>
      </c>
      <c r="B32" t="s">
        <v>1506</v>
      </c>
      <c r="C32">
        <v>99220.000000000015</v>
      </c>
    </row>
    <row r="33" spans="1:3" x14ac:dyDescent="0.35">
      <c r="A33" t="s">
        <v>1794</v>
      </c>
      <c r="B33" t="s">
        <v>1507</v>
      </c>
      <c r="C33">
        <v>152064</v>
      </c>
    </row>
    <row r="34" spans="1:3" x14ac:dyDescent="0.35">
      <c r="A34" t="s">
        <v>1794</v>
      </c>
      <c r="B34" t="s">
        <v>1508</v>
      </c>
      <c r="C34">
        <v>332156</v>
      </c>
    </row>
    <row r="35" spans="1:3" x14ac:dyDescent="0.35">
      <c r="A35" t="s">
        <v>1794</v>
      </c>
      <c r="B35" t="s">
        <v>1509</v>
      </c>
      <c r="C35">
        <v>43560</v>
      </c>
    </row>
    <row r="36" spans="1:3" x14ac:dyDescent="0.35">
      <c r="A36" t="s">
        <v>1794</v>
      </c>
      <c r="B36" t="s">
        <v>1510</v>
      </c>
      <c r="C36">
        <v>543180</v>
      </c>
    </row>
    <row r="37" spans="1:3" x14ac:dyDescent="0.35">
      <c r="A37" t="s">
        <v>1794</v>
      </c>
      <c r="B37" t="s">
        <v>1511</v>
      </c>
      <c r="C37">
        <v>37224</v>
      </c>
    </row>
    <row r="38" spans="1:3" x14ac:dyDescent="0.35">
      <c r="A38" t="s">
        <v>1794</v>
      </c>
      <c r="B38" t="s">
        <v>1512</v>
      </c>
      <c r="C38">
        <v>38676</v>
      </c>
    </row>
    <row r="39" spans="1:3" x14ac:dyDescent="0.35">
      <c r="A39" t="s">
        <v>1794</v>
      </c>
      <c r="B39" t="s">
        <v>1513</v>
      </c>
      <c r="C39">
        <v>63822.000000000007</v>
      </c>
    </row>
    <row r="40" spans="1:3" x14ac:dyDescent="0.35">
      <c r="A40" t="s">
        <v>1794</v>
      </c>
      <c r="B40" t="s">
        <v>1514</v>
      </c>
      <c r="C40">
        <v>15708.000000000002</v>
      </c>
    </row>
    <row r="41" spans="1:3" x14ac:dyDescent="0.35">
      <c r="A41" t="s">
        <v>1794</v>
      </c>
      <c r="B41" t="s">
        <v>1515</v>
      </c>
      <c r="C41">
        <v>41976</v>
      </c>
    </row>
    <row r="42" spans="1:3" x14ac:dyDescent="0.35">
      <c r="A42" t="s">
        <v>1794</v>
      </c>
      <c r="B42" t="s">
        <v>1516</v>
      </c>
      <c r="C42">
        <v>55836.000000000007</v>
      </c>
    </row>
    <row r="43" spans="1:3" x14ac:dyDescent="0.35">
      <c r="A43" t="s">
        <v>1794</v>
      </c>
      <c r="B43" t="s">
        <v>1517</v>
      </c>
      <c r="C43">
        <v>7326.0000000000009</v>
      </c>
    </row>
    <row r="44" spans="1:3" x14ac:dyDescent="0.35">
      <c r="A44" t="s">
        <v>1794</v>
      </c>
      <c r="B44" t="s">
        <v>1518</v>
      </c>
      <c r="C44">
        <v>38280</v>
      </c>
    </row>
    <row r="45" spans="1:3" x14ac:dyDescent="0.35">
      <c r="A45" t="s">
        <v>1794</v>
      </c>
      <c r="B45" t="s">
        <v>1519</v>
      </c>
      <c r="C45">
        <v>30888.000000000004</v>
      </c>
    </row>
    <row r="46" spans="1:3" x14ac:dyDescent="0.35">
      <c r="A46" t="s">
        <v>1794</v>
      </c>
      <c r="B46" t="s">
        <v>1520</v>
      </c>
      <c r="C46">
        <v>502722.00000000006</v>
      </c>
    </row>
    <row r="47" spans="1:3" x14ac:dyDescent="0.35">
      <c r="A47" t="s">
        <v>1795</v>
      </c>
      <c r="B47" t="s">
        <v>1506</v>
      </c>
      <c r="C47">
        <v>124025.00000000001</v>
      </c>
    </row>
    <row r="48" spans="1:3" x14ac:dyDescent="0.35">
      <c r="A48" t="s">
        <v>1795</v>
      </c>
      <c r="B48" t="s">
        <v>1507</v>
      </c>
      <c r="C48">
        <v>190080.00000000003</v>
      </c>
    </row>
    <row r="49" spans="1:3" x14ac:dyDescent="0.35">
      <c r="A49" t="s">
        <v>1795</v>
      </c>
      <c r="B49" t="s">
        <v>1508</v>
      </c>
      <c r="C49">
        <v>415195.00000000006</v>
      </c>
    </row>
    <row r="50" spans="1:3" x14ac:dyDescent="0.35">
      <c r="A50" t="s">
        <v>1795</v>
      </c>
      <c r="B50" t="s">
        <v>1509</v>
      </c>
      <c r="C50">
        <v>54450.000000000007</v>
      </c>
    </row>
    <row r="51" spans="1:3" x14ac:dyDescent="0.35">
      <c r="A51" t="s">
        <v>1795</v>
      </c>
      <c r="B51" t="s">
        <v>1510</v>
      </c>
      <c r="C51">
        <v>678975</v>
      </c>
    </row>
    <row r="52" spans="1:3" x14ac:dyDescent="0.35">
      <c r="A52" t="s">
        <v>1795</v>
      </c>
      <c r="B52" t="s">
        <v>1511</v>
      </c>
      <c r="C52">
        <v>46530.000000000007</v>
      </c>
    </row>
    <row r="53" spans="1:3" x14ac:dyDescent="0.35">
      <c r="A53" t="s">
        <v>1795</v>
      </c>
      <c r="B53" t="s">
        <v>1512</v>
      </c>
      <c r="C53">
        <v>48345.000000000007</v>
      </c>
    </row>
    <row r="54" spans="1:3" x14ac:dyDescent="0.35">
      <c r="A54" t="s">
        <v>1795</v>
      </c>
      <c r="B54" t="s">
        <v>1513</v>
      </c>
      <c r="C54">
        <v>79777.5</v>
      </c>
    </row>
    <row r="55" spans="1:3" x14ac:dyDescent="0.35">
      <c r="A55" t="s">
        <v>1795</v>
      </c>
      <c r="B55" t="s">
        <v>1514</v>
      </c>
      <c r="C55">
        <v>19635</v>
      </c>
    </row>
    <row r="56" spans="1:3" x14ac:dyDescent="0.35">
      <c r="A56" t="s">
        <v>1795</v>
      </c>
      <c r="B56" t="s">
        <v>1515</v>
      </c>
      <c r="C56">
        <v>52470.000000000007</v>
      </c>
    </row>
    <row r="57" spans="1:3" x14ac:dyDescent="0.35">
      <c r="A57" t="s">
        <v>1795</v>
      </c>
      <c r="B57" t="s">
        <v>1516</v>
      </c>
      <c r="C57">
        <v>69795</v>
      </c>
    </row>
    <row r="58" spans="1:3" x14ac:dyDescent="0.35">
      <c r="A58" t="s">
        <v>1795</v>
      </c>
      <c r="B58" t="s">
        <v>1517</v>
      </c>
      <c r="C58">
        <v>9157.5</v>
      </c>
    </row>
    <row r="59" spans="1:3" x14ac:dyDescent="0.35">
      <c r="A59" t="s">
        <v>1795</v>
      </c>
      <c r="B59" t="s">
        <v>1518</v>
      </c>
      <c r="C59">
        <v>47850.000000000007</v>
      </c>
    </row>
    <row r="60" spans="1:3" x14ac:dyDescent="0.35">
      <c r="A60" t="s">
        <v>1795</v>
      </c>
      <c r="B60" t="s">
        <v>1519</v>
      </c>
      <c r="C60">
        <v>38610</v>
      </c>
    </row>
    <row r="61" spans="1:3" x14ac:dyDescent="0.35">
      <c r="A61" t="s">
        <v>1795</v>
      </c>
      <c r="B61" t="s">
        <v>1520</v>
      </c>
      <c r="C61">
        <v>628402.5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/>
  </sheetViews>
  <sheetFormatPr defaultRowHeight="14.5" x14ac:dyDescent="0.35"/>
  <sheetData>
    <row r="1" spans="1:3" x14ac:dyDescent="0.35">
      <c r="A1" t="s">
        <v>1796</v>
      </c>
      <c r="B1" t="s">
        <v>1533</v>
      </c>
      <c r="C1" t="s">
        <v>1798</v>
      </c>
    </row>
    <row r="2" spans="1:3" x14ac:dyDescent="0.35">
      <c r="A2" t="s">
        <v>1792</v>
      </c>
      <c r="B2" t="s">
        <v>1506</v>
      </c>
      <c r="C2" s="112">
        <v>225500</v>
      </c>
    </row>
    <row r="3" spans="1:3" x14ac:dyDescent="0.35">
      <c r="A3" t="s">
        <v>1792</v>
      </c>
      <c r="B3" t="s">
        <v>1507</v>
      </c>
      <c r="C3" s="112">
        <v>345600</v>
      </c>
    </row>
    <row r="4" spans="1:3" x14ac:dyDescent="0.35">
      <c r="A4" t="s">
        <v>1792</v>
      </c>
      <c r="B4" t="s">
        <v>1508</v>
      </c>
      <c r="C4" s="112">
        <v>754900</v>
      </c>
    </row>
    <row r="5" spans="1:3" x14ac:dyDescent="0.35">
      <c r="A5" t="s">
        <v>1792</v>
      </c>
      <c r="B5" t="s">
        <v>1509</v>
      </c>
      <c r="C5" s="112">
        <v>99000</v>
      </c>
    </row>
    <row r="6" spans="1:3" x14ac:dyDescent="0.35">
      <c r="A6" t="s">
        <v>1792</v>
      </c>
      <c r="B6" t="s">
        <v>1510</v>
      </c>
      <c r="C6" s="112">
        <v>1234500</v>
      </c>
    </row>
    <row r="7" spans="1:3" x14ac:dyDescent="0.35">
      <c r="A7" t="s">
        <v>1792</v>
      </c>
      <c r="B7" t="s">
        <v>1511</v>
      </c>
      <c r="C7" s="112">
        <v>84600</v>
      </c>
    </row>
    <row r="8" spans="1:3" x14ac:dyDescent="0.35">
      <c r="A8" t="s">
        <v>1792</v>
      </c>
      <c r="B8" t="s">
        <v>1512</v>
      </c>
      <c r="C8" s="112">
        <v>87900</v>
      </c>
    </row>
    <row r="9" spans="1:3" x14ac:dyDescent="0.35">
      <c r="A9" t="s">
        <v>1792</v>
      </c>
      <c r="B9" t="s">
        <v>1513</v>
      </c>
      <c r="C9" s="112">
        <v>145050</v>
      </c>
    </row>
    <row r="10" spans="1:3" x14ac:dyDescent="0.35">
      <c r="A10" t="s">
        <v>1792</v>
      </c>
      <c r="B10" t="s">
        <v>1514</v>
      </c>
      <c r="C10" s="112">
        <v>35700</v>
      </c>
    </row>
    <row r="11" spans="1:3" x14ac:dyDescent="0.35">
      <c r="A11" t="s">
        <v>1792</v>
      </c>
      <c r="B11" t="s">
        <v>1515</v>
      </c>
      <c r="C11" s="112">
        <v>95400</v>
      </c>
    </row>
    <row r="12" spans="1:3" x14ac:dyDescent="0.35">
      <c r="A12" t="s">
        <v>1792</v>
      </c>
      <c r="B12" t="s">
        <v>1516</v>
      </c>
      <c r="C12" s="112">
        <v>126900</v>
      </c>
    </row>
    <row r="13" spans="1:3" x14ac:dyDescent="0.35">
      <c r="A13" t="s">
        <v>1792</v>
      </c>
      <c r="B13" t="s">
        <v>1517</v>
      </c>
      <c r="C13" s="112">
        <v>16650</v>
      </c>
    </row>
    <row r="14" spans="1:3" x14ac:dyDescent="0.35">
      <c r="A14" t="s">
        <v>1792</v>
      </c>
      <c r="B14" t="s">
        <v>1518</v>
      </c>
      <c r="C14" s="112">
        <v>87000</v>
      </c>
    </row>
    <row r="15" spans="1:3" x14ac:dyDescent="0.35">
      <c r="A15" t="s">
        <v>1792</v>
      </c>
      <c r="B15" t="s">
        <v>1519</v>
      </c>
      <c r="C15" s="112">
        <v>70200</v>
      </c>
    </row>
    <row r="16" spans="1:3" x14ac:dyDescent="0.35">
      <c r="A16" t="s">
        <v>1792</v>
      </c>
      <c r="B16" t="s">
        <v>1520</v>
      </c>
      <c r="C16" s="112">
        <v>1142550</v>
      </c>
    </row>
    <row r="17" spans="1:3" x14ac:dyDescent="0.35">
      <c r="A17" t="s">
        <v>1793</v>
      </c>
      <c r="B17" t="s">
        <v>1506</v>
      </c>
      <c r="C17" s="112">
        <v>180400</v>
      </c>
    </row>
    <row r="18" spans="1:3" x14ac:dyDescent="0.35">
      <c r="A18" t="s">
        <v>1793</v>
      </c>
      <c r="B18" t="s">
        <v>1507</v>
      </c>
      <c r="C18" s="112">
        <v>276480</v>
      </c>
    </row>
    <row r="19" spans="1:3" x14ac:dyDescent="0.35">
      <c r="A19" t="s">
        <v>1793</v>
      </c>
      <c r="B19" t="s">
        <v>1508</v>
      </c>
      <c r="C19" s="112">
        <v>603920</v>
      </c>
    </row>
    <row r="20" spans="1:3" x14ac:dyDescent="0.35">
      <c r="A20" t="s">
        <v>1793</v>
      </c>
      <c r="B20" t="s">
        <v>1509</v>
      </c>
      <c r="C20" s="112">
        <v>79200</v>
      </c>
    </row>
    <row r="21" spans="1:3" x14ac:dyDescent="0.35">
      <c r="A21" t="s">
        <v>1793</v>
      </c>
      <c r="B21" t="s">
        <v>1510</v>
      </c>
      <c r="C21" s="112">
        <v>987600</v>
      </c>
    </row>
    <row r="22" spans="1:3" x14ac:dyDescent="0.35">
      <c r="A22" t="s">
        <v>1793</v>
      </c>
      <c r="B22" t="s">
        <v>1511</v>
      </c>
      <c r="C22" s="112">
        <v>67680</v>
      </c>
    </row>
    <row r="23" spans="1:3" x14ac:dyDescent="0.35">
      <c r="A23" t="s">
        <v>1793</v>
      </c>
      <c r="B23" t="s">
        <v>1512</v>
      </c>
      <c r="C23" s="112">
        <v>70320</v>
      </c>
    </row>
    <row r="24" spans="1:3" x14ac:dyDescent="0.35">
      <c r="A24" t="s">
        <v>1793</v>
      </c>
      <c r="B24" t="s">
        <v>1513</v>
      </c>
      <c r="C24" s="112">
        <v>116040</v>
      </c>
    </row>
    <row r="25" spans="1:3" x14ac:dyDescent="0.35">
      <c r="A25" t="s">
        <v>1793</v>
      </c>
      <c r="B25" t="s">
        <v>1514</v>
      </c>
      <c r="C25" s="112">
        <v>28560</v>
      </c>
    </row>
    <row r="26" spans="1:3" x14ac:dyDescent="0.35">
      <c r="A26" t="s">
        <v>1793</v>
      </c>
      <c r="B26" t="s">
        <v>1515</v>
      </c>
      <c r="C26" s="112">
        <v>76320</v>
      </c>
    </row>
    <row r="27" spans="1:3" x14ac:dyDescent="0.35">
      <c r="A27" t="s">
        <v>1793</v>
      </c>
      <c r="B27" t="s">
        <v>1516</v>
      </c>
      <c r="C27" s="112">
        <v>101520</v>
      </c>
    </row>
    <row r="28" spans="1:3" x14ac:dyDescent="0.35">
      <c r="A28" t="s">
        <v>1793</v>
      </c>
      <c r="B28" t="s">
        <v>1517</v>
      </c>
      <c r="C28" s="112">
        <v>13320</v>
      </c>
    </row>
    <row r="29" spans="1:3" x14ac:dyDescent="0.35">
      <c r="A29" t="s">
        <v>1793</v>
      </c>
      <c r="B29" t="s">
        <v>1518</v>
      </c>
      <c r="C29" s="112">
        <v>69600</v>
      </c>
    </row>
    <row r="30" spans="1:3" x14ac:dyDescent="0.35">
      <c r="A30" t="s">
        <v>1793</v>
      </c>
      <c r="B30" t="s">
        <v>1519</v>
      </c>
      <c r="C30" s="112">
        <v>56160</v>
      </c>
    </row>
    <row r="31" spans="1:3" x14ac:dyDescent="0.35">
      <c r="A31" t="s">
        <v>1793</v>
      </c>
      <c r="B31" t="s">
        <v>1520</v>
      </c>
      <c r="C31" s="112">
        <v>914040</v>
      </c>
    </row>
    <row r="32" spans="1:3" x14ac:dyDescent="0.35">
      <c r="A32" t="s">
        <v>1794</v>
      </c>
      <c r="B32" t="s">
        <v>1506</v>
      </c>
      <c r="C32" s="112">
        <v>198440.00000000003</v>
      </c>
    </row>
    <row r="33" spans="1:3" x14ac:dyDescent="0.35">
      <c r="A33" t="s">
        <v>1794</v>
      </c>
      <c r="B33" t="s">
        <v>1507</v>
      </c>
      <c r="C33" s="112">
        <v>304128</v>
      </c>
    </row>
    <row r="34" spans="1:3" x14ac:dyDescent="0.35">
      <c r="A34" t="s">
        <v>1794</v>
      </c>
      <c r="B34" t="s">
        <v>1508</v>
      </c>
      <c r="C34" s="112">
        <v>664312</v>
      </c>
    </row>
    <row r="35" spans="1:3" x14ac:dyDescent="0.35">
      <c r="A35" t="s">
        <v>1794</v>
      </c>
      <c r="B35" t="s">
        <v>1509</v>
      </c>
      <c r="C35" s="112">
        <v>87120</v>
      </c>
    </row>
    <row r="36" spans="1:3" x14ac:dyDescent="0.35">
      <c r="A36" t="s">
        <v>1794</v>
      </c>
      <c r="B36" t="s">
        <v>1510</v>
      </c>
      <c r="C36" s="112">
        <v>1086360</v>
      </c>
    </row>
    <row r="37" spans="1:3" x14ac:dyDescent="0.35">
      <c r="A37" t="s">
        <v>1794</v>
      </c>
      <c r="B37" t="s">
        <v>1511</v>
      </c>
      <c r="C37" s="112">
        <v>74448</v>
      </c>
    </row>
    <row r="38" spans="1:3" x14ac:dyDescent="0.35">
      <c r="A38" t="s">
        <v>1794</v>
      </c>
      <c r="B38" t="s">
        <v>1512</v>
      </c>
      <c r="C38" s="112">
        <v>77352</v>
      </c>
    </row>
    <row r="39" spans="1:3" x14ac:dyDescent="0.35">
      <c r="A39" t="s">
        <v>1794</v>
      </c>
      <c r="B39" t="s">
        <v>1513</v>
      </c>
      <c r="C39" s="112">
        <v>127644.00000000001</v>
      </c>
    </row>
    <row r="40" spans="1:3" x14ac:dyDescent="0.35">
      <c r="A40" t="s">
        <v>1794</v>
      </c>
      <c r="B40" t="s">
        <v>1514</v>
      </c>
      <c r="C40" s="112">
        <v>31416.000000000004</v>
      </c>
    </row>
    <row r="41" spans="1:3" x14ac:dyDescent="0.35">
      <c r="A41" t="s">
        <v>1794</v>
      </c>
      <c r="B41" t="s">
        <v>1515</v>
      </c>
      <c r="C41" s="112">
        <v>83952</v>
      </c>
    </row>
    <row r="42" spans="1:3" x14ac:dyDescent="0.35">
      <c r="A42" t="s">
        <v>1794</v>
      </c>
      <c r="B42" t="s">
        <v>1516</v>
      </c>
      <c r="C42" s="112">
        <v>111672.00000000001</v>
      </c>
    </row>
    <row r="43" spans="1:3" x14ac:dyDescent="0.35">
      <c r="A43" t="s">
        <v>1794</v>
      </c>
      <c r="B43" t="s">
        <v>1517</v>
      </c>
      <c r="C43" s="112">
        <v>14652.000000000002</v>
      </c>
    </row>
    <row r="44" spans="1:3" x14ac:dyDescent="0.35">
      <c r="A44" t="s">
        <v>1794</v>
      </c>
      <c r="B44" t="s">
        <v>1518</v>
      </c>
      <c r="C44" s="112">
        <v>76560</v>
      </c>
    </row>
    <row r="45" spans="1:3" x14ac:dyDescent="0.35">
      <c r="A45" t="s">
        <v>1794</v>
      </c>
      <c r="B45" t="s">
        <v>1519</v>
      </c>
      <c r="C45" s="112">
        <v>61776.000000000007</v>
      </c>
    </row>
    <row r="46" spans="1:3" x14ac:dyDescent="0.35">
      <c r="A46" t="s">
        <v>1794</v>
      </c>
      <c r="B46" t="s">
        <v>1520</v>
      </c>
      <c r="C46" s="112">
        <v>1005444.0000000001</v>
      </c>
    </row>
    <row r="47" spans="1:3" x14ac:dyDescent="0.35">
      <c r="A47" t="s">
        <v>1795</v>
      </c>
      <c r="B47" t="s">
        <v>1506</v>
      </c>
      <c r="C47" s="112">
        <v>248050.00000000003</v>
      </c>
    </row>
    <row r="48" spans="1:3" x14ac:dyDescent="0.35">
      <c r="A48" t="s">
        <v>1795</v>
      </c>
      <c r="B48" t="s">
        <v>1507</v>
      </c>
      <c r="C48" s="112">
        <v>380160.00000000006</v>
      </c>
    </row>
    <row r="49" spans="1:3" x14ac:dyDescent="0.35">
      <c r="A49" t="s">
        <v>1795</v>
      </c>
      <c r="B49" t="s">
        <v>1508</v>
      </c>
      <c r="C49" s="112">
        <v>830390.00000000012</v>
      </c>
    </row>
    <row r="50" spans="1:3" x14ac:dyDescent="0.35">
      <c r="A50" t="s">
        <v>1795</v>
      </c>
      <c r="B50" t="s">
        <v>1509</v>
      </c>
      <c r="C50" s="112">
        <v>108900.00000000001</v>
      </c>
    </row>
    <row r="51" spans="1:3" x14ac:dyDescent="0.35">
      <c r="A51" t="s">
        <v>1795</v>
      </c>
      <c r="B51" t="s">
        <v>1510</v>
      </c>
      <c r="C51" s="112">
        <v>1357950</v>
      </c>
    </row>
    <row r="52" spans="1:3" x14ac:dyDescent="0.35">
      <c r="A52" t="s">
        <v>1795</v>
      </c>
      <c r="B52" t="s">
        <v>1511</v>
      </c>
      <c r="C52" s="112">
        <v>93060.000000000015</v>
      </c>
    </row>
    <row r="53" spans="1:3" x14ac:dyDescent="0.35">
      <c r="A53" t="s">
        <v>1795</v>
      </c>
      <c r="B53" t="s">
        <v>1512</v>
      </c>
      <c r="C53" s="112">
        <v>96690.000000000015</v>
      </c>
    </row>
    <row r="54" spans="1:3" x14ac:dyDescent="0.35">
      <c r="A54" t="s">
        <v>1795</v>
      </c>
      <c r="B54" t="s">
        <v>1513</v>
      </c>
      <c r="C54" s="112">
        <v>159555</v>
      </c>
    </row>
    <row r="55" spans="1:3" x14ac:dyDescent="0.35">
      <c r="A55" t="s">
        <v>1795</v>
      </c>
      <c r="B55" t="s">
        <v>1514</v>
      </c>
      <c r="C55" s="112">
        <v>39270</v>
      </c>
    </row>
    <row r="56" spans="1:3" x14ac:dyDescent="0.35">
      <c r="A56" t="s">
        <v>1795</v>
      </c>
      <c r="B56" t="s">
        <v>1515</v>
      </c>
      <c r="C56" s="112">
        <v>104940.00000000001</v>
      </c>
    </row>
    <row r="57" spans="1:3" x14ac:dyDescent="0.35">
      <c r="A57" t="s">
        <v>1795</v>
      </c>
      <c r="B57" t="s">
        <v>1516</v>
      </c>
      <c r="C57" s="112">
        <v>139590</v>
      </c>
    </row>
    <row r="58" spans="1:3" x14ac:dyDescent="0.35">
      <c r="A58" t="s">
        <v>1795</v>
      </c>
      <c r="B58" t="s">
        <v>1517</v>
      </c>
      <c r="C58" s="112">
        <v>18315</v>
      </c>
    </row>
    <row r="59" spans="1:3" x14ac:dyDescent="0.35">
      <c r="A59" t="s">
        <v>1795</v>
      </c>
      <c r="B59" t="s">
        <v>1518</v>
      </c>
      <c r="C59" s="112">
        <v>95700.000000000015</v>
      </c>
    </row>
    <row r="60" spans="1:3" x14ac:dyDescent="0.35">
      <c r="A60" t="s">
        <v>1795</v>
      </c>
      <c r="B60" t="s">
        <v>1519</v>
      </c>
      <c r="C60" s="112">
        <v>77220</v>
      </c>
    </row>
    <row r="61" spans="1:3" x14ac:dyDescent="0.35">
      <c r="A61" t="s">
        <v>1795</v>
      </c>
      <c r="B61" t="s">
        <v>1520</v>
      </c>
      <c r="C61" s="112">
        <v>1256805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/>
  </sheetViews>
  <sheetFormatPr defaultRowHeight="14.5" x14ac:dyDescent="0.35"/>
  <cols>
    <col min="1" max="1" width="22" bestFit="1" customWidth="1"/>
    <col min="2" max="2" width="9.26953125" bestFit="1" customWidth="1"/>
  </cols>
  <sheetData>
    <row r="1" spans="1:7" x14ac:dyDescent="0.35">
      <c r="A1" t="s">
        <v>163</v>
      </c>
      <c r="B1" t="s">
        <v>164</v>
      </c>
    </row>
    <row r="2" spans="1:7" x14ac:dyDescent="0.35">
      <c r="A2" s="2">
        <v>100000</v>
      </c>
      <c r="B2" s="2">
        <v>7000</v>
      </c>
    </row>
    <row r="3" spans="1:7" x14ac:dyDescent="0.35">
      <c r="A3" s="2">
        <v>200000</v>
      </c>
      <c r="B3" s="2">
        <v>14000</v>
      </c>
    </row>
    <row r="4" spans="1:7" x14ac:dyDescent="0.35">
      <c r="A4" s="2">
        <v>300000</v>
      </c>
      <c r="B4" s="2">
        <v>21000</v>
      </c>
    </row>
    <row r="5" spans="1:7" x14ac:dyDescent="0.35">
      <c r="A5" s="2">
        <v>400000</v>
      </c>
      <c r="B5" s="2">
        <v>28000</v>
      </c>
    </row>
    <row r="6" spans="1:7" x14ac:dyDescent="0.35">
      <c r="A6" s="113">
        <v>50000</v>
      </c>
      <c r="B6" s="113">
        <v>3500</v>
      </c>
    </row>
    <row r="7" spans="1:7" x14ac:dyDescent="0.35">
      <c r="A7" s="113">
        <v>100000</v>
      </c>
      <c r="B7" s="113">
        <v>7000</v>
      </c>
      <c r="G7" s="97"/>
    </row>
    <row r="8" spans="1:7" x14ac:dyDescent="0.35">
      <c r="A8" s="113">
        <v>150000</v>
      </c>
      <c r="B8" s="113">
        <v>10500</v>
      </c>
    </row>
    <row r="9" spans="1:7" x14ac:dyDescent="0.35">
      <c r="A9" s="113">
        <v>200000</v>
      </c>
      <c r="B9" s="113">
        <v>14000</v>
      </c>
    </row>
    <row r="10" spans="1:7" x14ac:dyDescent="0.35">
      <c r="A10" s="113">
        <v>200000</v>
      </c>
      <c r="B10" s="113">
        <v>14000</v>
      </c>
    </row>
    <row r="11" spans="1:7" x14ac:dyDescent="0.35">
      <c r="A11" s="113">
        <v>400000</v>
      </c>
      <c r="B11" s="113">
        <v>28000</v>
      </c>
    </row>
    <row r="12" spans="1:7" x14ac:dyDescent="0.35">
      <c r="A12" s="113">
        <v>600000</v>
      </c>
      <c r="B12" s="113">
        <v>42000</v>
      </c>
    </row>
    <row r="13" spans="1:7" x14ac:dyDescent="0.35">
      <c r="A13" s="113">
        <v>800000</v>
      </c>
      <c r="B13" s="113">
        <v>56000</v>
      </c>
    </row>
    <row r="14" spans="1:7" x14ac:dyDescent="0.35">
      <c r="A14" s="113">
        <v>300000</v>
      </c>
      <c r="B14" s="113">
        <v>21000</v>
      </c>
    </row>
    <row r="15" spans="1:7" x14ac:dyDescent="0.35">
      <c r="A15" s="113">
        <v>600000</v>
      </c>
      <c r="B15" s="113">
        <v>42000</v>
      </c>
    </row>
    <row r="16" spans="1:7" x14ac:dyDescent="0.35">
      <c r="A16" s="113">
        <v>900000</v>
      </c>
      <c r="B16" s="113">
        <v>63000</v>
      </c>
    </row>
    <row r="17" spans="1:2" x14ac:dyDescent="0.35">
      <c r="A17" s="113">
        <v>1200000</v>
      </c>
      <c r="B17" s="113">
        <v>84000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412"/>
  <sheetViews>
    <sheetView workbookViewId="0"/>
  </sheetViews>
  <sheetFormatPr defaultColWidth="9.1796875" defaultRowHeight="14" x14ac:dyDescent="0.3"/>
  <cols>
    <col min="1" max="1" width="9.1796875" style="11"/>
    <col min="2" max="2" width="29" style="11" bestFit="1" customWidth="1"/>
    <col min="3" max="3" width="26.7265625" style="11" bestFit="1" customWidth="1"/>
    <col min="4" max="4" width="32.81640625" style="11" bestFit="1" customWidth="1"/>
    <col min="5" max="5" width="38.453125" style="11" bestFit="1" customWidth="1"/>
    <col min="6" max="7" width="9.1796875" style="11"/>
    <col min="8" max="8" width="22.7265625" style="11" bestFit="1" customWidth="1"/>
    <col min="9" max="16384" width="9.1796875" style="11"/>
  </cols>
  <sheetData>
    <row r="2" spans="2:8" ht="28" x14ac:dyDescent="0.3">
      <c r="B2" s="14" t="s">
        <v>210</v>
      </c>
      <c r="C2" s="14" t="s">
        <v>209</v>
      </c>
      <c r="D2" s="14" t="s">
        <v>208</v>
      </c>
      <c r="E2" s="14" t="s">
        <v>207</v>
      </c>
      <c r="H2" s="13"/>
    </row>
    <row r="3" spans="2:8" x14ac:dyDescent="0.3">
      <c r="B3" s="11" t="s">
        <v>201</v>
      </c>
      <c r="C3" s="11" t="s">
        <v>195</v>
      </c>
      <c r="D3" s="11">
        <v>1</v>
      </c>
      <c r="E3" s="11">
        <v>20</v>
      </c>
    </row>
    <row r="4" spans="2:8" x14ac:dyDescent="0.3">
      <c r="B4" s="11" t="s">
        <v>198</v>
      </c>
      <c r="C4" s="11" t="s">
        <v>195</v>
      </c>
      <c r="D4" s="11">
        <v>1</v>
      </c>
      <c r="E4" s="11">
        <v>10</v>
      </c>
    </row>
    <row r="5" spans="2:8" x14ac:dyDescent="0.3">
      <c r="B5" s="11" t="s">
        <v>200</v>
      </c>
      <c r="C5" s="11" t="s">
        <v>197</v>
      </c>
      <c r="D5" s="11">
        <v>1</v>
      </c>
      <c r="E5" s="11">
        <v>42</v>
      </c>
      <c r="H5" s="12"/>
    </row>
    <row r="6" spans="2:8" x14ac:dyDescent="0.3">
      <c r="B6" s="11" t="s">
        <v>203</v>
      </c>
      <c r="C6" s="11" t="s">
        <v>197</v>
      </c>
      <c r="D6" s="11">
        <v>1</v>
      </c>
      <c r="E6" s="11">
        <v>42</v>
      </c>
    </row>
    <row r="7" spans="2:8" x14ac:dyDescent="0.3">
      <c r="B7" s="11" t="s">
        <v>198</v>
      </c>
      <c r="C7" s="11" t="s">
        <v>195</v>
      </c>
      <c r="D7" s="11">
        <v>1</v>
      </c>
      <c r="E7" s="11">
        <v>4</v>
      </c>
    </row>
    <row r="8" spans="2:8" x14ac:dyDescent="0.3">
      <c r="B8" s="11" t="s">
        <v>198</v>
      </c>
      <c r="C8" s="11" t="s">
        <v>195</v>
      </c>
      <c r="D8" s="11">
        <v>1</v>
      </c>
      <c r="E8" s="11">
        <v>31</v>
      </c>
    </row>
    <row r="9" spans="2:8" x14ac:dyDescent="0.3">
      <c r="B9" s="11" t="s">
        <v>196</v>
      </c>
      <c r="C9" s="11" t="s">
        <v>195</v>
      </c>
      <c r="D9" s="11">
        <v>1</v>
      </c>
      <c r="E9" s="11">
        <v>10</v>
      </c>
    </row>
    <row r="10" spans="2:8" x14ac:dyDescent="0.3">
      <c r="B10" s="11" t="s">
        <v>199</v>
      </c>
      <c r="C10" s="11" t="s">
        <v>192</v>
      </c>
      <c r="D10" s="11">
        <v>1</v>
      </c>
      <c r="E10" s="11">
        <v>2</v>
      </c>
    </row>
    <row r="11" spans="2:8" x14ac:dyDescent="0.3">
      <c r="B11" s="11" t="s">
        <v>199</v>
      </c>
      <c r="C11" s="11" t="s">
        <v>197</v>
      </c>
      <c r="D11" s="11">
        <v>1</v>
      </c>
      <c r="E11" s="11">
        <v>30</v>
      </c>
    </row>
    <row r="12" spans="2:8" x14ac:dyDescent="0.3">
      <c r="B12" s="11" t="s">
        <v>200</v>
      </c>
      <c r="C12" s="11" t="s">
        <v>197</v>
      </c>
      <c r="D12" s="11">
        <v>1</v>
      </c>
      <c r="E12" s="11">
        <v>38</v>
      </c>
    </row>
    <row r="13" spans="2:8" x14ac:dyDescent="0.3">
      <c r="B13" s="11" t="s">
        <v>194</v>
      </c>
      <c r="C13" s="11" t="s">
        <v>197</v>
      </c>
      <c r="D13" s="11">
        <v>1</v>
      </c>
      <c r="E13" s="11">
        <v>40</v>
      </c>
    </row>
    <row r="14" spans="2:8" x14ac:dyDescent="0.3">
      <c r="B14" s="11" t="s">
        <v>196</v>
      </c>
      <c r="C14" s="11" t="s">
        <v>197</v>
      </c>
      <c r="D14" s="11">
        <v>1</v>
      </c>
      <c r="E14" s="11">
        <v>25</v>
      </c>
    </row>
    <row r="15" spans="2:8" x14ac:dyDescent="0.3">
      <c r="B15" s="11" t="s">
        <v>202</v>
      </c>
      <c r="C15" s="11" t="s">
        <v>192</v>
      </c>
      <c r="D15" s="11">
        <v>1</v>
      </c>
      <c r="E15" s="11">
        <v>3</v>
      </c>
    </row>
    <row r="16" spans="2:8" x14ac:dyDescent="0.3">
      <c r="B16" s="11" t="s">
        <v>194</v>
      </c>
      <c r="C16" s="11" t="s">
        <v>192</v>
      </c>
      <c r="D16" s="11">
        <v>1</v>
      </c>
      <c r="E16" s="11">
        <v>3</v>
      </c>
    </row>
    <row r="17" spans="2:5" x14ac:dyDescent="0.3">
      <c r="B17" s="11" t="s">
        <v>203</v>
      </c>
      <c r="C17" s="11" t="s">
        <v>192</v>
      </c>
      <c r="D17" s="11">
        <v>1</v>
      </c>
      <c r="E17" s="11">
        <v>2</v>
      </c>
    </row>
    <row r="18" spans="2:5" x14ac:dyDescent="0.3">
      <c r="B18" s="11" t="s">
        <v>206</v>
      </c>
      <c r="C18" s="11" t="s">
        <v>195</v>
      </c>
      <c r="D18" s="11">
        <v>1</v>
      </c>
      <c r="E18" s="11">
        <v>5</v>
      </c>
    </row>
    <row r="19" spans="2:5" x14ac:dyDescent="0.3">
      <c r="B19" s="11" t="s">
        <v>200</v>
      </c>
      <c r="C19" s="11" t="s">
        <v>195</v>
      </c>
      <c r="D19" s="11">
        <v>1</v>
      </c>
      <c r="E19" s="11">
        <v>8</v>
      </c>
    </row>
    <row r="20" spans="2:5" x14ac:dyDescent="0.3">
      <c r="B20" s="11" t="s">
        <v>196</v>
      </c>
      <c r="C20" s="11" t="s">
        <v>195</v>
      </c>
      <c r="D20" s="11">
        <v>1</v>
      </c>
      <c r="E20" s="11">
        <v>8</v>
      </c>
    </row>
    <row r="21" spans="2:5" x14ac:dyDescent="0.3">
      <c r="B21" s="11" t="s">
        <v>196</v>
      </c>
      <c r="C21" s="11" t="s">
        <v>195</v>
      </c>
      <c r="D21" s="11">
        <v>1</v>
      </c>
      <c r="E21" s="11">
        <v>10</v>
      </c>
    </row>
    <row r="22" spans="2:5" x14ac:dyDescent="0.3">
      <c r="B22" s="11" t="s">
        <v>196</v>
      </c>
      <c r="C22" s="11" t="s">
        <v>195</v>
      </c>
      <c r="D22" s="11">
        <v>1</v>
      </c>
      <c r="E22" s="11">
        <v>6</v>
      </c>
    </row>
    <row r="23" spans="2:5" x14ac:dyDescent="0.3">
      <c r="B23" s="11" t="s">
        <v>205</v>
      </c>
      <c r="C23" s="11" t="s">
        <v>197</v>
      </c>
      <c r="D23" s="11">
        <v>0.5</v>
      </c>
      <c r="E23" s="11">
        <v>25</v>
      </c>
    </row>
    <row r="24" spans="2:5" x14ac:dyDescent="0.3">
      <c r="B24" s="11" t="s">
        <v>204</v>
      </c>
      <c r="C24" s="11" t="s">
        <v>197</v>
      </c>
      <c r="D24" s="11">
        <v>0.5</v>
      </c>
      <c r="E24" s="11">
        <v>25</v>
      </c>
    </row>
    <row r="25" spans="2:5" x14ac:dyDescent="0.3">
      <c r="B25" s="11" t="s">
        <v>200</v>
      </c>
      <c r="C25" s="11" t="s">
        <v>197</v>
      </c>
      <c r="D25" s="11">
        <v>0.5</v>
      </c>
      <c r="E25" s="11">
        <v>36</v>
      </c>
    </row>
    <row r="26" spans="2:5" x14ac:dyDescent="0.3">
      <c r="B26" s="11" t="s">
        <v>194</v>
      </c>
      <c r="C26" s="11" t="s">
        <v>197</v>
      </c>
      <c r="D26" s="11">
        <v>0.5</v>
      </c>
      <c r="E26" s="11">
        <v>36</v>
      </c>
    </row>
    <row r="27" spans="2:5" x14ac:dyDescent="0.3">
      <c r="B27" s="11" t="s">
        <v>201</v>
      </c>
      <c r="C27" s="11" t="s">
        <v>197</v>
      </c>
      <c r="D27" s="11">
        <v>0.5</v>
      </c>
      <c r="E27" s="11">
        <v>36</v>
      </c>
    </row>
    <row r="28" spans="2:5" x14ac:dyDescent="0.3">
      <c r="B28" s="11" t="s">
        <v>200</v>
      </c>
      <c r="C28" s="11" t="s">
        <v>195</v>
      </c>
      <c r="D28" s="11">
        <v>0.5</v>
      </c>
      <c r="E28" s="11">
        <v>10</v>
      </c>
    </row>
    <row r="29" spans="2:5" x14ac:dyDescent="0.3">
      <c r="B29" s="11" t="s">
        <v>200</v>
      </c>
      <c r="C29" s="11" t="s">
        <v>195</v>
      </c>
      <c r="D29" s="11">
        <v>0.5</v>
      </c>
      <c r="E29" s="11">
        <v>5</v>
      </c>
    </row>
    <row r="30" spans="2:5" x14ac:dyDescent="0.3">
      <c r="B30" s="11" t="s">
        <v>199</v>
      </c>
      <c r="C30" s="11" t="s">
        <v>197</v>
      </c>
      <c r="D30" s="11">
        <v>1</v>
      </c>
      <c r="E30" s="11">
        <v>40</v>
      </c>
    </row>
    <row r="31" spans="2:5" x14ac:dyDescent="0.3">
      <c r="B31" s="11" t="s">
        <v>200</v>
      </c>
      <c r="C31" s="11" t="s">
        <v>197</v>
      </c>
      <c r="D31" s="11">
        <v>1</v>
      </c>
      <c r="E31" s="11">
        <v>40</v>
      </c>
    </row>
    <row r="32" spans="2:5" x14ac:dyDescent="0.3">
      <c r="B32" s="11" t="s">
        <v>194</v>
      </c>
      <c r="C32" s="11" t="s">
        <v>197</v>
      </c>
      <c r="D32" s="11">
        <v>1</v>
      </c>
      <c r="E32" s="11">
        <v>40</v>
      </c>
    </row>
    <row r="33" spans="2:5" x14ac:dyDescent="0.3">
      <c r="B33" s="11" t="s">
        <v>202</v>
      </c>
      <c r="C33" s="11" t="s">
        <v>197</v>
      </c>
      <c r="D33" s="11">
        <v>1</v>
      </c>
      <c r="E33" s="11">
        <v>40</v>
      </c>
    </row>
    <row r="34" spans="2:5" x14ac:dyDescent="0.3">
      <c r="B34" s="11" t="s">
        <v>196</v>
      </c>
      <c r="C34" s="11" t="s">
        <v>195</v>
      </c>
      <c r="D34" s="11">
        <v>1</v>
      </c>
      <c r="E34" s="11">
        <v>25</v>
      </c>
    </row>
    <row r="35" spans="2:5" x14ac:dyDescent="0.3">
      <c r="B35" s="11" t="s">
        <v>203</v>
      </c>
      <c r="C35" s="11" t="s">
        <v>192</v>
      </c>
      <c r="D35" s="11">
        <v>1</v>
      </c>
      <c r="E35" s="11">
        <v>1</v>
      </c>
    </row>
    <row r="36" spans="2:5" x14ac:dyDescent="0.3">
      <c r="B36" s="11" t="s">
        <v>194</v>
      </c>
      <c r="C36" s="11" t="s">
        <v>192</v>
      </c>
      <c r="D36" s="11">
        <v>1</v>
      </c>
      <c r="E36" s="11">
        <v>2</v>
      </c>
    </row>
    <row r="37" spans="2:5" x14ac:dyDescent="0.3">
      <c r="B37" s="11" t="s">
        <v>194</v>
      </c>
      <c r="C37" s="11" t="s">
        <v>195</v>
      </c>
      <c r="D37" s="11">
        <v>1</v>
      </c>
      <c r="E37" s="11">
        <v>20</v>
      </c>
    </row>
    <row r="38" spans="2:5" x14ac:dyDescent="0.3">
      <c r="B38" s="11" t="s">
        <v>202</v>
      </c>
      <c r="C38" s="11" t="s">
        <v>195</v>
      </c>
      <c r="D38" s="11">
        <v>1</v>
      </c>
      <c r="E38" s="11">
        <v>40</v>
      </c>
    </row>
    <row r="39" spans="2:5" x14ac:dyDescent="0.3">
      <c r="B39" s="11" t="s">
        <v>200</v>
      </c>
      <c r="C39" s="11" t="s">
        <v>197</v>
      </c>
      <c r="D39" s="11">
        <v>1</v>
      </c>
      <c r="E39" s="11">
        <v>30</v>
      </c>
    </row>
    <row r="40" spans="2:5" x14ac:dyDescent="0.3">
      <c r="B40" s="11" t="s">
        <v>203</v>
      </c>
      <c r="C40" s="11" t="s">
        <v>197</v>
      </c>
      <c r="D40" s="11">
        <v>1</v>
      </c>
      <c r="E40" s="11">
        <v>30</v>
      </c>
    </row>
    <row r="41" spans="2:5" x14ac:dyDescent="0.3">
      <c r="B41" s="11" t="s">
        <v>204</v>
      </c>
      <c r="C41" s="11" t="s">
        <v>197</v>
      </c>
      <c r="D41" s="11">
        <v>1</v>
      </c>
      <c r="E41" s="11">
        <v>20</v>
      </c>
    </row>
    <row r="42" spans="2:5" x14ac:dyDescent="0.3">
      <c r="B42" s="11" t="s">
        <v>199</v>
      </c>
      <c r="C42" s="11" t="s">
        <v>192</v>
      </c>
      <c r="D42" s="11">
        <v>1</v>
      </c>
      <c r="E42" s="11">
        <v>2</v>
      </c>
    </row>
    <row r="43" spans="2:5" x14ac:dyDescent="0.3">
      <c r="B43" s="11" t="s">
        <v>206</v>
      </c>
      <c r="C43" s="11" t="s">
        <v>195</v>
      </c>
      <c r="D43" s="11">
        <v>1</v>
      </c>
      <c r="E43" s="11">
        <v>10</v>
      </c>
    </row>
    <row r="44" spans="2:5" x14ac:dyDescent="0.3">
      <c r="B44" s="11" t="s">
        <v>196</v>
      </c>
      <c r="C44" s="11" t="s">
        <v>195</v>
      </c>
      <c r="D44" s="11">
        <v>1</v>
      </c>
      <c r="E44" s="11">
        <v>10</v>
      </c>
    </row>
    <row r="45" spans="2:5" x14ac:dyDescent="0.3">
      <c r="B45" s="11" t="s">
        <v>200</v>
      </c>
      <c r="C45" s="11" t="s">
        <v>197</v>
      </c>
      <c r="D45" s="11">
        <v>1</v>
      </c>
      <c r="E45" s="11">
        <v>40</v>
      </c>
    </row>
    <row r="46" spans="2:5" x14ac:dyDescent="0.3">
      <c r="B46" s="11" t="s">
        <v>194</v>
      </c>
      <c r="C46" s="11" t="s">
        <v>197</v>
      </c>
      <c r="D46" s="11">
        <v>1</v>
      </c>
      <c r="E46" s="11">
        <v>40</v>
      </c>
    </row>
    <row r="47" spans="2:5" x14ac:dyDescent="0.3">
      <c r="B47" s="11" t="s">
        <v>202</v>
      </c>
      <c r="C47" s="11" t="s">
        <v>197</v>
      </c>
      <c r="D47" s="11">
        <v>1</v>
      </c>
      <c r="E47" s="11">
        <v>40</v>
      </c>
    </row>
    <row r="48" spans="2:5" x14ac:dyDescent="0.3">
      <c r="B48" s="11" t="s">
        <v>193</v>
      </c>
      <c r="C48" s="11" t="s">
        <v>192</v>
      </c>
      <c r="D48" s="11">
        <v>1</v>
      </c>
      <c r="E48" s="11">
        <v>7</v>
      </c>
    </row>
    <row r="49" spans="2:5" x14ac:dyDescent="0.3">
      <c r="B49" s="11" t="s">
        <v>202</v>
      </c>
      <c r="C49" s="11" t="s">
        <v>192</v>
      </c>
      <c r="D49" s="11">
        <v>1</v>
      </c>
      <c r="E49" s="11">
        <v>2</v>
      </c>
    </row>
    <row r="50" spans="2:5" x14ac:dyDescent="0.3">
      <c r="B50" s="11" t="s">
        <v>202</v>
      </c>
      <c r="C50" s="11" t="s">
        <v>192</v>
      </c>
      <c r="D50" s="11">
        <v>1</v>
      </c>
      <c r="E50" s="11">
        <v>10</v>
      </c>
    </row>
    <row r="51" spans="2:5" x14ac:dyDescent="0.3">
      <c r="B51" s="11" t="s">
        <v>196</v>
      </c>
      <c r="C51" s="11" t="s">
        <v>195</v>
      </c>
      <c r="D51" s="11">
        <v>1</v>
      </c>
      <c r="E51" s="11">
        <v>20</v>
      </c>
    </row>
    <row r="52" spans="2:5" x14ac:dyDescent="0.3">
      <c r="B52" s="11" t="s">
        <v>196</v>
      </c>
      <c r="C52" s="11" t="s">
        <v>197</v>
      </c>
      <c r="D52" s="11">
        <v>1</v>
      </c>
      <c r="E52" s="11">
        <v>38</v>
      </c>
    </row>
    <row r="53" spans="2:5" x14ac:dyDescent="0.3">
      <c r="B53" s="11" t="s">
        <v>200</v>
      </c>
      <c r="C53" s="11" t="s">
        <v>197</v>
      </c>
      <c r="D53" s="11">
        <v>1</v>
      </c>
      <c r="E53" s="11">
        <v>38</v>
      </c>
    </row>
    <row r="54" spans="2:5" x14ac:dyDescent="0.3">
      <c r="B54" s="11" t="s">
        <v>194</v>
      </c>
      <c r="C54" s="11" t="s">
        <v>197</v>
      </c>
      <c r="D54" s="11">
        <v>1</v>
      </c>
      <c r="E54" s="11">
        <v>38</v>
      </c>
    </row>
    <row r="55" spans="2:5" x14ac:dyDescent="0.3">
      <c r="B55" s="11" t="s">
        <v>196</v>
      </c>
      <c r="C55" s="11" t="s">
        <v>195</v>
      </c>
      <c r="D55" s="11">
        <v>1</v>
      </c>
      <c r="E55" s="11">
        <v>20</v>
      </c>
    </row>
    <row r="56" spans="2:5" x14ac:dyDescent="0.3">
      <c r="B56" s="11" t="s">
        <v>206</v>
      </c>
      <c r="C56" s="11" t="s">
        <v>195</v>
      </c>
      <c r="D56" s="11">
        <v>1</v>
      </c>
      <c r="E56" s="11">
        <v>20</v>
      </c>
    </row>
    <row r="57" spans="2:5" x14ac:dyDescent="0.3">
      <c r="B57" s="11" t="s">
        <v>202</v>
      </c>
      <c r="C57" s="11" t="s">
        <v>195</v>
      </c>
      <c r="D57" s="11">
        <v>1</v>
      </c>
      <c r="E57" s="11">
        <v>20</v>
      </c>
    </row>
    <row r="58" spans="2:5" x14ac:dyDescent="0.3">
      <c r="B58" s="11" t="s">
        <v>194</v>
      </c>
      <c r="C58" s="11" t="s">
        <v>192</v>
      </c>
      <c r="D58" s="11">
        <v>1</v>
      </c>
      <c r="E58" s="11">
        <v>5</v>
      </c>
    </row>
    <row r="59" spans="2:5" x14ac:dyDescent="0.3">
      <c r="B59" s="11" t="s">
        <v>199</v>
      </c>
      <c r="C59" s="11" t="s">
        <v>192</v>
      </c>
      <c r="D59" s="11">
        <v>1</v>
      </c>
      <c r="E59" s="11">
        <v>2</v>
      </c>
    </row>
    <row r="60" spans="2:5" x14ac:dyDescent="0.3">
      <c r="B60" s="11" t="s">
        <v>194</v>
      </c>
      <c r="C60" s="11" t="s">
        <v>197</v>
      </c>
      <c r="D60" s="11">
        <v>1</v>
      </c>
      <c r="E60" s="11">
        <v>38</v>
      </c>
    </row>
    <row r="61" spans="2:5" x14ac:dyDescent="0.3">
      <c r="B61" s="11" t="s">
        <v>200</v>
      </c>
      <c r="C61" s="11" t="s">
        <v>197</v>
      </c>
      <c r="D61" s="11">
        <v>1</v>
      </c>
      <c r="E61" s="11">
        <v>38</v>
      </c>
    </row>
    <row r="62" spans="2:5" x14ac:dyDescent="0.3">
      <c r="B62" s="11" t="s">
        <v>193</v>
      </c>
      <c r="C62" s="11" t="s">
        <v>197</v>
      </c>
      <c r="D62" s="11">
        <v>1</v>
      </c>
      <c r="E62" s="11">
        <v>38</v>
      </c>
    </row>
    <row r="63" spans="2:5" x14ac:dyDescent="0.3">
      <c r="B63" s="11" t="s">
        <v>206</v>
      </c>
      <c r="C63" s="11" t="s">
        <v>195</v>
      </c>
      <c r="D63" s="11">
        <v>1</v>
      </c>
      <c r="E63" s="11">
        <v>15</v>
      </c>
    </row>
    <row r="64" spans="2:5" x14ac:dyDescent="0.3">
      <c r="B64" s="11" t="s">
        <v>206</v>
      </c>
      <c r="C64" s="11" t="s">
        <v>195</v>
      </c>
      <c r="D64" s="11">
        <v>1</v>
      </c>
      <c r="E64" s="11">
        <v>15</v>
      </c>
    </row>
    <row r="65" spans="2:5" x14ac:dyDescent="0.3">
      <c r="B65" s="11" t="s">
        <v>194</v>
      </c>
      <c r="C65" s="11" t="s">
        <v>195</v>
      </c>
      <c r="D65" s="11">
        <v>1</v>
      </c>
      <c r="E65" s="11">
        <v>15</v>
      </c>
    </row>
    <row r="66" spans="2:5" x14ac:dyDescent="0.3">
      <c r="B66" s="11" t="s">
        <v>194</v>
      </c>
      <c r="C66" s="11" t="s">
        <v>192</v>
      </c>
      <c r="D66" s="11">
        <v>1</v>
      </c>
      <c r="E66" s="11">
        <v>5</v>
      </c>
    </row>
    <row r="67" spans="2:5" x14ac:dyDescent="0.3">
      <c r="B67" s="11" t="s">
        <v>193</v>
      </c>
      <c r="C67" s="11" t="s">
        <v>192</v>
      </c>
      <c r="D67" s="11">
        <v>1</v>
      </c>
      <c r="E67" s="11">
        <v>5</v>
      </c>
    </row>
    <row r="68" spans="2:5" x14ac:dyDescent="0.3">
      <c r="B68" s="11" t="s">
        <v>196</v>
      </c>
      <c r="C68" s="11" t="s">
        <v>195</v>
      </c>
      <c r="D68" s="11">
        <v>1</v>
      </c>
      <c r="E68" s="11">
        <v>10</v>
      </c>
    </row>
    <row r="69" spans="2:5" x14ac:dyDescent="0.3">
      <c r="B69" s="11" t="s">
        <v>194</v>
      </c>
      <c r="C69" s="11" t="s">
        <v>197</v>
      </c>
      <c r="D69" s="11">
        <v>1</v>
      </c>
      <c r="E69" s="11">
        <v>38</v>
      </c>
    </row>
    <row r="70" spans="2:5" x14ac:dyDescent="0.3">
      <c r="B70" s="11" t="s">
        <v>200</v>
      </c>
      <c r="C70" s="11" t="s">
        <v>197</v>
      </c>
      <c r="D70" s="11">
        <v>1</v>
      </c>
      <c r="E70" s="11">
        <v>38</v>
      </c>
    </row>
    <row r="71" spans="2:5" x14ac:dyDescent="0.3">
      <c r="B71" s="11" t="s">
        <v>206</v>
      </c>
      <c r="C71" s="11" t="s">
        <v>195</v>
      </c>
      <c r="D71" s="11">
        <v>1</v>
      </c>
      <c r="E71" s="11">
        <v>10</v>
      </c>
    </row>
    <row r="72" spans="2:5" x14ac:dyDescent="0.3">
      <c r="B72" s="11" t="s">
        <v>194</v>
      </c>
      <c r="C72" s="11" t="s">
        <v>195</v>
      </c>
      <c r="D72" s="11">
        <v>1</v>
      </c>
      <c r="E72" s="11">
        <v>15</v>
      </c>
    </row>
    <row r="73" spans="2:5" x14ac:dyDescent="0.3">
      <c r="B73" s="11" t="s">
        <v>200</v>
      </c>
      <c r="C73" s="11" t="s">
        <v>197</v>
      </c>
      <c r="D73" s="11">
        <v>1</v>
      </c>
      <c r="E73" s="11">
        <v>35</v>
      </c>
    </row>
    <row r="74" spans="2:5" x14ac:dyDescent="0.3">
      <c r="B74" s="11" t="s">
        <v>194</v>
      </c>
      <c r="C74" s="11" t="s">
        <v>197</v>
      </c>
      <c r="D74" s="11">
        <v>1</v>
      </c>
      <c r="E74" s="11">
        <v>45</v>
      </c>
    </row>
    <row r="75" spans="2:5" x14ac:dyDescent="0.3">
      <c r="B75" s="11" t="s">
        <v>202</v>
      </c>
      <c r="C75" s="11" t="s">
        <v>197</v>
      </c>
      <c r="D75" s="11">
        <v>1</v>
      </c>
      <c r="E75" s="11">
        <v>35</v>
      </c>
    </row>
    <row r="76" spans="2:5" x14ac:dyDescent="0.3">
      <c r="B76" s="11" t="s">
        <v>193</v>
      </c>
      <c r="C76" s="11" t="s">
        <v>197</v>
      </c>
      <c r="D76" s="11">
        <v>1</v>
      </c>
      <c r="E76" s="11">
        <v>45</v>
      </c>
    </row>
    <row r="77" spans="2:5" x14ac:dyDescent="0.3">
      <c r="B77" s="11" t="s">
        <v>206</v>
      </c>
      <c r="C77" s="11" t="s">
        <v>195</v>
      </c>
      <c r="D77" s="11">
        <v>1</v>
      </c>
      <c r="E77" s="11">
        <v>30</v>
      </c>
    </row>
    <row r="78" spans="2:5" x14ac:dyDescent="0.3">
      <c r="B78" s="11" t="s">
        <v>194</v>
      </c>
      <c r="C78" s="11" t="s">
        <v>192</v>
      </c>
      <c r="D78" s="11">
        <v>1</v>
      </c>
      <c r="E78" s="11">
        <v>5</v>
      </c>
    </row>
    <row r="79" spans="2:5" x14ac:dyDescent="0.3">
      <c r="B79" s="11" t="s">
        <v>202</v>
      </c>
      <c r="C79" s="11" t="s">
        <v>197</v>
      </c>
      <c r="D79" s="11">
        <v>1</v>
      </c>
      <c r="E79" s="11">
        <v>30</v>
      </c>
    </row>
    <row r="80" spans="2:5" x14ac:dyDescent="0.3">
      <c r="B80" s="11" t="s">
        <v>193</v>
      </c>
      <c r="C80" s="11" t="s">
        <v>197</v>
      </c>
      <c r="D80" s="11">
        <v>1</v>
      </c>
      <c r="E80" s="11">
        <v>15</v>
      </c>
    </row>
    <row r="81" spans="2:5" x14ac:dyDescent="0.3">
      <c r="B81" s="11" t="s">
        <v>193</v>
      </c>
      <c r="C81" s="11" t="s">
        <v>197</v>
      </c>
      <c r="D81" s="11">
        <v>1</v>
      </c>
      <c r="E81" s="11">
        <v>25</v>
      </c>
    </row>
    <row r="82" spans="2:5" x14ac:dyDescent="0.3">
      <c r="B82" s="11" t="s">
        <v>201</v>
      </c>
      <c r="C82" s="11" t="s">
        <v>197</v>
      </c>
      <c r="D82" s="11">
        <v>1</v>
      </c>
      <c r="E82" s="11">
        <v>30</v>
      </c>
    </row>
    <row r="83" spans="2:5" x14ac:dyDescent="0.3">
      <c r="B83" s="11" t="s">
        <v>200</v>
      </c>
      <c r="C83" s="11" t="s">
        <v>197</v>
      </c>
      <c r="D83" s="11">
        <v>1</v>
      </c>
      <c r="E83" s="11">
        <v>20</v>
      </c>
    </row>
    <row r="84" spans="2:5" x14ac:dyDescent="0.3">
      <c r="B84" s="11" t="s">
        <v>203</v>
      </c>
      <c r="C84" s="11" t="s">
        <v>197</v>
      </c>
      <c r="D84" s="11">
        <v>1</v>
      </c>
      <c r="E84" s="11">
        <v>20</v>
      </c>
    </row>
    <row r="85" spans="2:5" x14ac:dyDescent="0.3">
      <c r="B85" s="11" t="s">
        <v>202</v>
      </c>
      <c r="C85" s="11" t="s">
        <v>195</v>
      </c>
      <c r="D85" s="11">
        <v>1</v>
      </c>
      <c r="E85" s="11">
        <v>15</v>
      </c>
    </row>
    <row r="86" spans="2:5" x14ac:dyDescent="0.3">
      <c r="B86" s="11" t="s">
        <v>202</v>
      </c>
      <c r="C86" s="11" t="s">
        <v>195</v>
      </c>
      <c r="D86" s="11">
        <v>1</v>
      </c>
      <c r="E86" s="11">
        <v>8</v>
      </c>
    </row>
    <row r="87" spans="2:5" x14ac:dyDescent="0.3">
      <c r="B87" s="11" t="s">
        <v>206</v>
      </c>
      <c r="C87" s="11" t="s">
        <v>195</v>
      </c>
      <c r="D87" s="11">
        <v>1</v>
      </c>
      <c r="E87" s="11">
        <v>15</v>
      </c>
    </row>
    <row r="88" spans="2:5" x14ac:dyDescent="0.3">
      <c r="B88" s="11" t="s">
        <v>193</v>
      </c>
      <c r="C88" s="11" t="s">
        <v>197</v>
      </c>
      <c r="D88" s="11">
        <v>1</v>
      </c>
      <c r="E88" s="11">
        <v>31</v>
      </c>
    </row>
    <row r="89" spans="2:5" x14ac:dyDescent="0.3">
      <c r="B89" s="11" t="s">
        <v>200</v>
      </c>
      <c r="C89" s="11" t="s">
        <v>197</v>
      </c>
      <c r="D89" s="11">
        <v>1</v>
      </c>
      <c r="E89" s="11">
        <v>29</v>
      </c>
    </row>
    <row r="90" spans="2:5" x14ac:dyDescent="0.3">
      <c r="B90" s="11" t="s">
        <v>194</v>
      </c>
      <c r="C90" s="11" t="s">
        <v>197</v>
      </c>
      <c r="D90" s="11">
        <v>1</v>
      </c>
      <c r="E90" s="11">
        <v>34</v>
      </c>
    </row>
    <row r="91" spans="2:5" x14ac:dyDescent="0.3">
      <c r="B91" s="11" t="s">
        <v>194</v>
      </c>
      <c r="C91" s="11" t="s">
        <v>195</v>
      </c>
      <c r="D91" s="11">
        <v>1</v>
      </c>
      <c r="E91" s="11">
        <v>32</v>
      </c>
    </row>
    <row r="92" spans="2:5" x14ac:dyDescent="0.3">
      <c r="B92" s="11" t="s">
        <v>194</v>
      </c>
      <c r="C92" s="11" t="s">
        <v>195</v>
      </c>
      <c r="D92" s="11">
        <v>1</v>
      </c>
      <c r="E92" s="11">
        <v>10</v>
      </c>
    </row>
    <row r="93" spans="2:5" x14ac:dyDescent="0.3">
      <c r="B93" s="11" t="s">
        <v>206</v>
      </c>
      <c r="C93" s="11" t="s">
        <v>195</v>
      </c>
      <c r="D93" s="11">
        <v>1</v>
      </c>
      <c r="E93" s="11">
        <v>5</v>
      </c>
    </row>
    <row r="94" spans="2:5" x14ac:dyDescent="0.3">
      <c r="B94" s="11" t="s">
        <v>206</v>
      </c>
      <c r="C94" s="11" t="s">
        <v>195</v>
      </c>
      <c r="D94" s="11">
        <v>1</v>
      </c>
      <c r="E94" s="11">
        <v>4</v>
      </c>
    </row>
    <row r="95" spans="2:5" x14ac:dyDescent="0.3">
      <c r="B95" s="11" t="s">
        <v>206</v>
      </c>
      <c r="C95" s="11" t="s">
        <v>195</v>
      </c>
      <c r="D95" s="11">
        <v>1</v>
      </c>
      <c r="E95" s="11">
        <v>12</v>
      </c>
    </row>
    <row r="96" spans="2:5" x14ac:dyDescent="0.3">
      <c r="B96" s="11" t="s">
        <v>194</v>
      </c>
      <c r="C96" s="11" t="s">
        <v>192</v>
      </c>
      <c r="D96" s="11">
        <v>1</v>
      </c>
      <c r="E96" s="11">
        <v>5</v>
      </c>
    </row>
    <row r="97" spans="2:5" x14ac:dyDescent="0.3">
      <c r="B97" s="11" t="s">
        <v>203</v>
      </c>
      <c r="C97" s="11" t="s">
        <v>192</v>
      </c>
      <c r="D97" s="11">
        <v>1</v>
      </c>
      <c r="E97" s="11">
        <v>4</v>
      </c>
    </row>
    <row r="98" spans="2:5" x14ac:dyDescent="0.3">
      <c r="B98" s="11" t="s">
        <v>199</v>
      </c>
      <c r="C98" s="11" t="s">
        <v>192</v>
      </c>
      <c r="D98" s="11">
        <v>1</v>
      </c>
      <c r="E98" s="11">
        <v>3</v>
      </c>
    </row>
    <row r="99" spans="2:5" x14ac:dyDescent="0.3">
      <c r="B99" s="11" t="s">
        <v>205</v>
      </c>
      <c r="C99" s="11" t="s">
        <v>197</v>
      </c>
      <c r="D99" s="11">
        <v>1</v>
      </c>
      <c r="E99" s="11">
        <v>10</v>
      </c>
    </row>
    <row r="100" spans="2:5" x14ac:dyDescent="0.3">
      <c r="B100" s="11" t="s">
        <v>202</v>
      </c>
      <c r="C100" s="11" t="s">
        <v>197</v>
      </c>
      <c r="D100" s="11">
        <v>1</v>
      </c>
      <c r="E100" s="11">
        <v>10</v>
      </c>
    </row>
    <row r="101" spans="2:5" x14ac:dyDescent="0.3">
      <c r="B101" s="11" t="s">
        <v>200</v>
      </c>
      <c r="C101" s="11" t="s">
        <v>197</v>
      </c>
      <c r="D101" s="11">
        <v>2</v>
      </c>
      <c r="E101" s="11">
        <v>25</v>
      </c>
    </row>
    <row r="102" spans="2:5" x14ac:dyDescent="0.3">
      <c r="B102" s="11" t="s">
        <v>193</v>
      </c>
      <c r="C102" s="11" t="s">
        <v>197</v>
      </c>
      <c r="D102" s="11">
        <v>1</v>
      </c>
      <c r="E102" s="11">
        <v>15</v>
      </c>
    </row>
    <row r="103" spans="2:5" x14ac:dyDescent="0.3">
      <c r="B103" s="11" t="s">
        <v>194</v>
      </c>
      <c r="C103" s="11" t="s">
        <v>197</v>
      </c>
      <c r="D103" s="11">
        <v>2</v>
      </c>
      <c r="E103" s="11">
        <v>35</v>
      </c>
    </row>
    <row r="104" spans="2:5" x14ac:dyDescent="0.3">
      <c r="B104" s="11" t="s">
        <v>193</v>
      </c>
      <c r="C104" s="11" t="s">
        <v>197</v>
      </c>
      <c r="D104" s="11">
        <v>2</v>
      </c>
      <c r="E104" s="11">
        <v>25</v>
      </c>
    </row>
    <row r="105" spans="2:5" x14ac:dyDescent="0.3">
      <c r="B105" s="11" t="s">
        <v>196</v>
      </c>
      <c r="C105" s="11" t="s">
        <v>197</v>
      </c>
      <c r="D105" s="11">
        <v>1</v>
      </c>
      <c r="E105" s="11">
        <v>20</v>
      </c>
    </row>
    <row r="106" spans="2:5" x14ac:dyDescent="0.3">
      <c r="B106" s="11" t="s">
        <v>202</v>
      </c>
      <c r="C106" s="11" t="s">
        <v>197</v>
      </c>
      <c r="D106" s="11">
        <v>1</v>
      </c>
      <c r="E106" s="11">
        <v>10</v>
      </c>
    </row>
    <row r="107" spans="2:5" x14ac:dyDescent="0.3">
      <c r="B107" s="11" t="s">
        <v>202</v>
      </c>
      <c r="C107" s="11" t="s">
        <v>192</v>
      </c>
      <c r="D107" s="11">
        <v>1</v>
      </c>
      <c r="E107" s="11">
        <v>2</v>
      </c>
    </row>
    <row r="108" spans="2:5" x14ac:dyDescent="0.3">
      <c r="B108" s="11" t="s">
        <v>200</v>
      </c>
      <c r="C108" s="11" t="s">
        <v>192</v>
      </c>
      <c r="D108" s="11">
        <v>1</v>
      </c>
      <c r="E108" s="11">
        <v>2</v>
      </c>
    </row>
    <row r="109" spans="2:5" x14ac:dyDescent="0.3">
      <c r="B109" s="11" t="s">
        <v>193</v>
      </c>
      <c r="C109" s="11" t="s">
        <v>192</v>
      </c>
      <c r="D109" s="11">
        <v>1</v>
      </c>
      <c r="E109" s="11">
        <v>2</v>
      </c>
    </row>
    <row r="110" spans="2:5" x14ac:dyDescent="0.3">
      <c r="B110" s="11" t="s">
        <v>193</v>
      </c>
      <c r="C110" s="11" t="s">
        <v>192</v>
      </c>
      <c r="D110" s="11">
        <v>1</v>
      </c>
      <c r="E110" s="11">
        <v>2</v>
      </c>
    </row>
    <row r="111" spans="2:5" x14ac:dyDescent="0.3">
      <c r="B111" s="11" t="s">
        <v>196</v>
      </c>
      <c r="C111" s="11" t="s">
        <v>192</v>
      </c>
      <c r="D111" s="11">
        <v>1</v>
      </c>
      <c r="E111" s="11">
        <v>2</v>
      </c>
    </row>
    <row r="112" spans="2:5" x14ac:dyDescent="0.3">
      <c r="B112" s="11" t="s">
        <v>194</v>
      </c>
      <c r="C112" s="11" t="s">
        <v>195</v>
      </c>
      <c r="D112" s="11">
        <v>2</v>
      </c>
      <c r="E112" s="11">
        <v>90</v>
      </c>
    </row>
    <row r="113" spans="2:5" x14ac:dyDescent="0.3">
      <c r="B113" s="11" t="s">
        <v>206</v>
      </c>
      <c r="C113" s="11" t="s">
        <v>195</v>
      </c>
      <c r="D113" s="11">
        <v>2</v>
      </c>
      <c r="E113" s="11">
        <v>25</v>
      </c>
    </row>
    <row r="114" spans="2:5" x14ac:dyDescent="0.3">
      <c r="B114" s="11" t="s">
        <v>194</v>
      </c>
      <c r="C114" s="11" t="s">
        <v>197</v>
      </c>
      <c r="D114" s="11">
        <v>1</v>
      </c>
      <c r="E114" s="11">
        <v>26</v>
      </c>
    </row>
    <row r="115" spans="2:5" x14ac:dyDescent="0.3">
      <c r="B115" s="11" t="s">
        <v>203</v>
      </c>
      <c r="C115" s="11" t="s">
        <v>197</v>
      </c>
      <c r="D115" s="11">
        <v>1</v>
      </c>
      <c r="E115" s="11">
        <v>10</v>
      </c>
    </row>
    <row r="116" spans="2:5" x14ac:dyDescent="0.3">
      <c r="B116" s="11" t="s">
        <v>200</v>
      </c>
      <c r="C116" s="11" t="s">
        <v>197</v>
      </c>
      <c r="D116" s="11">
        <v>1</v>
      </c>
      <c r="E116" s="11">
        <v>26</v>
      </c>
    </row>
    <row r="117" spans="2:5" x14ac:dyDescent="0.3">
      <c r="B117" s="11" t="s">
        <v>202</v>
      </c>
      <c r="C117" s="11" t="s">
        <v>197</v>
      </c>
      <c r="D117" s="11">
        <v>1</v>
      </c>
      <c r="E117" s="11">
        <v>22</v>
      </c>
    </row>
    <row r="118" spans="2:5" x14ac:dyDescent="0.3">
      <c r="B118" s="11" t="s">
        <v>202</v>
      </c>
      <c r="C118" s="11" t="s">
        <v>197</v>
      </c>
      <c r="D118" s="11">
        <v>1</v>
      </c>
      <c r="E118" s="11">
        <v>23</v>
      </c>
    </row>
    <row r="119" spans="2:5" x14ac:dyDescent="0.3">
      <c r="B119" s="11" t="s">
        <v>194</v>
      </c>
      <c r="C119" s="11" t="s">
        <v>195</v>
      </c>
      <c r="D119" s="11">
        <v>1</v>
      </c>
      <c r="E119" s="11">
        <v>8</v>
      </c>
    </row>
    <row r="120" spans="2:5" x14ac:dyDescent="0.3">
      <c r="B120" s="11" t="s">
        <v>194</v>
      </c>
      <c r="C120" s="11" t="s">
        <v>195</v>
      </c>
      <c r="D120" s="11">
        <v>1</v>
      </c>
      <c r="E120" s="11">
        <v>8</v>
      </c>
    </row>
    <row r="121" spans="2:5" x14ac:dyDescent="0.3">
      <c r="B121" s="11" t="s">
        <v>194</v>
      </c>
      <c r="C121" s="11" t="s">
        <v>195</v>
      </c>
      <c r="D121" s="11">
        <v>1</v>
      </c>
      <c r="E121" s="11">
        <v>8</v>
      </c>
    </row>
    <row r="122" spans="2:5" x14ac:dyDescent="0.3">
      <c r="B122" s="11" t="s">
        <v>194</v>
      </c>
      <c r="C122" s="11" t="s">
        <v>195</v>
      </c>
      <c r="D122" s="11">
        <v>1</v>
      </c>
      <c r="E122" s="11">
        <v>8</v>
      </c>
    </row>
    <row r="123" spans="2:5" x14ac:dyDescent="0.3">
      <c r="B123" s="11" t="s">
        <v>194</v>
      </c>
      <c r="C123" s="11" t="s">
        <v>195</v>
      </c>
      <c r="D123" s="11">
        <v>1</v>
      </c>
      <c r="E123" s="11">
        <v>8</v>
      </c>
    </row>
    <row r="124" spans="2:5" x14ac:dyDescent="0.3">
      <c r="B124" s="11" t="s">
        <v>200</v>
      </c>
      <c r="C124" s="11" t="s">
        <v>195</v>
      </c>
      <c r="D124" s="11">
        <v>1</v>
      </c>
      <c r="E124" s="11">
        <v>12</v>
      </c>
    </row>
    <row r="125" spans="2:5" x14ac:dyDescent="0.3">
      <c r="B125" s="11" t="s">
        <v>199</v>
      </c>
      <c r="C125" s="11" t="s">
        <v>192</v>
      </c>
      <c r="D125" s="11">
        <v>1</v>
      </c>
      <c r="E125" s="11">
        <v>15</v>
      </c>
    </row>
    <row r="126" spans="2:5" x14ac:dyDescent="0.3">
      <c r="B126" s="11" t="s">
        <v>206</v>
      </c>
      <c r="C126" s="11" t="s">
        <v>195</v>
      </c>
      <c r="D126" s="11">
        <v>1</v>
      </c>
      <c r="E126" s="11">
        <v>2</v>
      </c>
    </row>
    <row r="127" spans="2:5" x14ac:dyDescent="0.3">
      <c r="B127" s="11" t="s">
        <v>198</v>
      </c>
      <c r="C127" s="11" t="s">
        <v>195</v>
      </c>
      <c r="D127" s="11">
        <v>1</v>
      </c>
      <c r="E127" s="11">
        <v>2</v>
      </c>
    </row>
    <row r="128" spans="2:5" x14ac:dyDescent="0.3">
      <c r="B128" s="11" t="s">
        <v>200</v>
      </c>
      <c r="C128" s="11" t="s">
        <v>197</v>
      </c>
      <c r="D128" s="11">
        <v>1</v>
      </c>
      <c r="E128" s="11">
        <v>32</v>
      </c>
    </row>
    <row r="129" spans="2:5" x14ac:dyDescent="0.3">
      <c r="B129" s="11" t="s">
        <v>194</v>
      </c>
      <c r="C129" s="11" t="s">
        <v>197</v>
      </c>
      <c r="D129" s="11">
        <v>1</v>
      </c>
      <c r="E129" s="11">
        <v>33</v>
      </c>
    </row>
    <row r="130" spans="2:5" x14ac:dyDescent="0.3">
      <c r="B130" s="11" t="s">
        <v>205</v>
      </c>
      <c r="C130" s="11" t="s">
        <v>197</v>
      </c>
      <c r="D130" s="11">
        <v>1</v>
      </c>
      <c r="E130" s="11">
        <v>25</v>
      </c>
    </row>
    <row r="131" spans="2:5" x14ac:dyDescent="0.3">
      <c r="B131" s="11" t="s">
        <v>199</v>
      </c>
      <c r="C131" s="11" t="s">
        <v>192</v>
      </c>
      <c r="D131" s="11">
        <v>1</v>
      </c>
      <c r="E131" s="11">
        <v>3</v>
      </c>
    </row>
    <row r="132" spans="2:5" x14ac:dyDescent="0.3">
      <c r="B132" s="11" t="s">
        <v>193</v>
      </c>
      <c r="C132" s="11" t="s">
        <v>192</v>
      </c>
      <c r="D132" s="11">
        <v>1</v>
      </c>
      <c r="E132" s="11">
        <v>3</v>
      </c>
    </row>
    <row r="133" spans="2:5" x14ac:dyDescent="0.3">
      <c r="B133" s="11" t="s">
        <v>194</v>
      </c>
      <c r="C133" s="11" t="s">
        <v>192</v>
      </c>
      <c r="D133" s="11">
        <v>1</v>
      </c>
      <c r="E133" s="11">
        <v>4</v>
      </c>
    </row>
    <row r="134" spans="2:5" x14ac:dyDescent="0.3">
      <c r="B134" s="11" t="s">
        <v>194</v>
      </c>
      <c r="C134" s="11" t="s">
        <v>195</v>
      </c>
      <c r="D134" s="11">
        <v>1</v>
      </c>
      <c r="E134" s="11">
        <v>40</v>
      </c>
    </row>
    <row r="135" spans="2:5" x14ac:dyDescent="0.3">
      <c r="B135" s="11" t="s">
        <v>206</v>
      </c>
      <c r="C135" s="11" t="s">
        <v>195</v>
      </c>
      <c r="D135" s="11">
        <v>1</v>
      </c>
      <c r="E135" s="11">
        <v>20</v>
      </c>
    </row>
    <row r="136" spans="2:5" x14ac:dyDescent="0.3">
      <c r="B136" s="11" t="s">
        <v>196</v>
      </c>
      <c r="C136" s="11" t="s">
        <v>195</v>
      </c>
      <c r="D136" s="11">
        <v>1</v>
      </c>
      <c r="E136" s="11">
        <v>5</v>
      </c>
    </row>
    <row r="137" spans="2:5" x14ac:dyDescent="0.3">
      <c r="B137" s="11" t="s">
        <v>194</v>
      </c>
      <c r="C137" s="11" t="s">
        <v>197</v>
      </c>
      <c r="D137" s="11">
        <v>1</v>
      </c>
      <c r="E137" s="11">
        <v>15</v>
      </c>
    </row>
    <row r="138" spans="2:5" x14ac:dyDescent="0.3">
      <c r="B138" s="11" t="s">
        <v>205</v>
      </c>
      <c r="C138" s="11" t="s">
        <v>197</v>
      </c>
      <c r="D138" s="11">
        <v>1</v>
      </c>
      <c r="E138" s="11">
        <v>16</v>
      </c>
    </row>
    <row r="139" spans="2:5" x14ac:dyDescent="0.3">
      <c r="B139" s="11" t="s">
        <v>203</v>
      </c>
      <c r="C139" s="11" t="s">
        <v>197</v>
      </c>
      <c r="D139" s="11">
        <v>1</v>
      </c>
      <c r="E139" s="11">
        <v>30</v>
      </c>
    </row>
    <row r="140" spans="2:5" x14ac:dyDescent="0.3">
      <c r="B140" s="11" t="s">
        <v>200</v>
      </c>
      <c r="C140" s="11" t="s">
        <v>197</v>
      </c>
      <c r="D140" s="11">
        <v>1</v>
      </c>
      <c r="E140" s="11">
        <v>20</v>
      </c>
    </row>
    <row r="141" spans="2:5" x14ac:dyDescent="0.3">
      <c r="B141" s="11" t="s">
        <v>194</v>
      </c>
      <c r="C141" s="11" t="s">
        <v>197</v>
      </c>
      <c r="D141" s="11">
        <v>1</v>
      </c>
      <c r="E141" s="11">
        <v>25</v>
      </c>
    </row>
    <row r="142" spans="2:5" x14ac:dyDescent="0.3">
      <c r="B142" s="11" t="s">
        <v>196</v>
      </c>
      <c r="C142" s="11" t="s">
        <v>195</v>
      </c>
      <c r="D142" s="11">
        <v>1</v>
      </c>
      <c r="E142" s="11">
        <v>8</v>
      </c>
    </row>
    <row r="143" spans="2:5" x14ac:dyDescent="0.3">
      <c r="B143" s="11" t="s">
        <v>196</v>
      </c>
      <c r="C143" s="11" t="s">
        <v>195</v>
      </c>
      <c r="D143" s="11">
        <v>1</v>
      </c>
      <c r="E143" s="11">
        <v>15</v>
      </c>
    </row>
    <row r="144" spans="2:5" x14ac:dyDescent="0.3">
      <c r="B144" s="11" t="s">
        <v>196</v>
      </c>
      <c r="C144" s="11" t="s">
        <v>195</v>
      </c>
      <c r="D144" s="11">
        <v>1</v>
      </c>
      <c r="E144" s="11">
        <v>8</v>
      </c>
    </row>
    <row r="145" spans="2:5" x14ac:dyDescent="0.3">
      <c r="B145" s="11" t="s">
        <v>199</v>
      </c>
      <c r="C145" s="11" t="s">
        <v>192</v>
      </c>
      <c r="D145" s="11">
        <v>1</v>
      </c>
      <c r="E145" s="11">
        <v>1</v>
      </c>
    </row>
    <row r="146" spans="2:5" x14ac:dyDescent="0.3">
      <c r="B146" s="11" t="s">
        <v>203</v>
      </c>
      <c r="C146" s="11" t="s">
        <v>192</v>
      </c>
      <c r="D146" s="11">
        <v>1</v>
      </c>
      <c r="E146" s="11">
        <v>2</v>
      </c>
    </row>
    <row r="147" spans="2:5" x14ac:dyDescent="0.3">
      <c r="B147" s="11" t="s">
        <v>204</v>
      </c>
      <c r="C147" s="11" t="s">
        <v>195</v>
      </c>
      <c r="D147" s="11">
        <v>1</v>
      </c>
      <c r="E147" s="11">
        <v>10</v>
      </c>
    </row>
    <row r="148" spans="2:5" x14ac:dyDescent="0.3">
      <c r="B148" s="11" t="s">
        <v>194</v>
      </c>
      <c r="C148" s="11" t="s">
        <v>197</v>
      </c>
      <c r="D148" s="11">
        <v>0.4</v>
      </c>
      <c r="E148" s="11">
        <v>22</v>
      </c>
    </row>
    <row r="149" spans="2:5" x14ac:dyDescent="0.3">
      <c r="B149" s="11" t="s">
        <v>194</v>
      </c>
      <c r="C149" s="11" t="s">
        <v>197</v>
      </c>
      <c r="D149" s="11">
        <v>0.4</v>
      </c>
      <c r="E149" s="11">
        <v>22</v>
      </c>
    </row>
    <row r="150" spans="2:5" x14ac:dyDescent="0.3">
      <c r="B150" s="11" t="s">
        <v>196</v>
      </c>
      <c r="C150" s="11" t="s">
        <v>192</v>
      </c>
      <c r="D150" s="11">
        <v>0.4</v>
      </c>
      <c r="E150" s="11">
        <v>5</v>
      </c>
    </row>
    <row r="151" spans="2:5" x14ac:dyDescent="0.3">
      <c r="B151" s="11" t="s">
        <v>194</v>
      </c>
      <c r="C151" s="11" t="s">
        <v>197</v>
      </c>
      <c r="D151" s="11">
        <v>1</v>
      </c>
      <c r="E151" s="11">
        <v>75</v>
      </c>
    </row>
    <row r="152" spans="2:5" x14ac:dyDescent="0.3">
      <c r="B152" s="11" t="s">
        <v>200</v>
      </c>
      <c r="C152" s="11" t="s">
        <v>197</v>
      </c>
      <c r="D152" s="11">
        <v>1</v>
      </c>
      <c r="E152" s="11">
        <v>50</v>
      </c>
    </row>
    <row r="153" spans="2:5" x14ac:dyDescent="0.3">
      <c r="B153" s="11" t="s">
        <v>202</v>
      </c>
      <c r="C153" s="11" t="s">
        <v>197</v>
      </c>
      <c r="D153" s="11">
        <v>1</v>
      </c>
      <c r="E153" s="11">
        <v>60</v>
      </c>
    </row>
    <row r="154" spans="2:5" x14ac:dyDescent="0.3">
      <c r="B154" s="11" t="s">
        <v>196</v>
      </c>
      <c r="C154" s="11" t="s">
        <v>195</v>
      </c>
      <c r="D154" s="11">
        <v>1</v>
      </c>
      <c r="E154" s="11">
        <v>10</v>
      </c>
    </row>
    <row r="155" spans="2:5" x14ac:dyDescent="0.3">
      <c r="B155" s="11" t="s">
        <v>205</v>
      </c>
      <c r="C155" s="11" t="s">
        <v>197</v>
      </c>
      <c r="D155" s="11">
        <v>1.75</v>
      </c>
      <c r="E155" s="11">
        <v>50</v>
      </c>
    </row>
    <row r="156" spans="2:5" x14ac:dyDescent="0.3">
      <c r="B156" s="11" t="s">
        <v>204</v>
      </c>
      <c r="C156" s="11" t="s">
        <v>197</v>
      </c>
      <c r="D156" s="11">
        <v>1.75</v>
      </c>
      <c r="E156" s="11">
        <v>45</v>
      </c>
    </row>
    <row r="157" spans="2:5" x14ac:dyDescent="0.3">
      <c r="B157" s="11" t="s">
        <v>194</v>
      </c>
      <c r="C157" s="11" t="s">
        <v>197</v>
      </c>
      <c r="D157" s="11">
        <v>1.75</v>
      </c>
      <c r="E157" s="11">
        <v>45</v>
      </c>
    </row>
    <row r="158" spans="2:5" x14ac:dyDescent="0.3">
      <c r="B158" s="11" t="s">
        <v>196</v>
      </c>
      <c r="C158" s="11" t="s">
        <v>197</v>
      </c>
      <c r="D158" s="11">
        <v>1.75</v>
      </c>
      <c r="E158" s="11">
        <v>45</v>
      </c>
    </row>
    <row r="159" spans="2:5" x14ac:dyDescent="0.3">
      <c r="B159" s="11" t="s">
        <v>200</v>
      </c>
      <c r="C159" s="11" t="s">
        <v>195</v>
      </c>
      <c r="D159" s="11">
        <v>1.75</v>
      </c>
      <c r="E159" s="11">
        <v>40</v>
      </c>
    </row>
    <row r="160" spans="2:5" x14ac:dyDescent="0.3">
      <c r="B160" s="11" t="s">
        <v>202</v>
      </c>
      <c r="C160" s="11" t="s">
        <v>195</v>
      </c>
      <c r="D160" s="11">
        <v>1.75</v>
      </c>
      <c r="E160" s="11">
        <v>50</v>
      </c>
    </row>
    <row r="161" spans="2:5" x14ac:dyDescent="0.3">
      <c r="B161" s="11" t="s">
        <v>203</v>
      </c>
      <c r="C161" s="11" t="s">
        <v>195</v>
      </c>
      <c r="D161" s="11">
        <v>1.75</v>
      </c>
      <c r="E161" s="11">
        <v>20</v>
      </c>
    </row>
    <row r="162" spans="2:5" x14ac:dyDescent="0.3">
      <c r="B162" s="11" t="s">
        <v>199</v>
      </c>
      <c r="C162" s="11" t="s">
        <v>197</v>
      </c>
      <c r="D162" s="11">
        <v>1</v>
      </c>
      <c r="E162" s="11">
        <v>23</v>
      </c>
    </row>
    <row r="163" spans="2:5" x14ac:dyDescent="0.3">
      <c r="B163" s="11" t="s">
        <v>200</v>
      </c>
      <c r="C163" s="11" t="s">
        <v>195</v>
      </c>
      <c r="D163" s="11">
        <v>1</v>
      </c>
      <c r="E163" s="11">
        <v>10</v>
      </c>
    </row>
    <row r="164" spans="2:5" x14ac:dyDescent="0.3">
      <c r="B164" s="11" t="s">
        <v>202</v>
      </c>
      <c r="C164" s="11" t="s">
        <v>195</v>
      </c>
      <c r="D164" s="11">
        <v>1</v>
      </c>
      <c r="E164" s="11">
        <v>11</v>
      </c>
    </row>
    <row r="165" spans="2:5" x14ac:dyDescent="0.3">
      <c r="B165" s="11" t="s">
        <v>200</v>
      </c>
      <c r="C165" s="11" t="s">
        <v>197</v>
      </c>
      <c r="D165" s="11">
        <v>1</v>
      </c>
      <c r="E165" s="11">
        <v>66</v>
      </c>
    </row>
    <row r="166" spans="2:5" x14ac:dyDescent="0.3">
      <c r="B166" s="11" t="s">
        <v>194</v>
      </c>
      <c r="C166" s="11" t="s">
        <v>197</v>
      </c>
      <c r="D166" s="11">
        <v>1</v>
      </c>
      <c r="E166" s="11">
        <v>68</v>
      </c>
    </row>
    <row r="167" spans="2:5" x14ac:dyDescent="0.3">
      <c r="B167" s="11" t="s">
        <v>196</v>
      </c>
      <c r="C167" s="11" t="s">
        <v>192</v>
      </c>
      <c r="D167" s="11">
        <v>1</v>
      </c>
      <c r="E167" s="11">
        <v>5</v>
      </c>
    </row>
    <row r="168" spans="2:5" x14ac:dyDescent="0.3">
      <c r="B168" s="11" t="s">
        <v>200</v>
      </c>
      <c r="C168" s="11" t="s">
        <v>192</v>
      </c>
      <c r="D168" s="11">
        <v>1</v>
      </c>
      <c r="E168" s="11">
        <v>3</v>
      </c>
    </row>
    <row r="169" spans="2:5" x14ac:dyDescent="0.3">
      <c r="B169" s="11" t="s">
        <v>203</v>
      </c>
      <c r="C169" s="11" t="s">
        <v>192</v>
      </c>
      <c r="D169" s="11">
        <v>1</v>
      </c>
      <c r="E169" s="11">
        <v>3</v>
      </c>
    </row>
    <row r="170" spans="2:5" x14ac:dyDescent="0.3">
      <c r="B170" s="11" t="s">
        <v>196</v>
      </c>
      <c r="C170" s="11" t="s">
        <v>195</v>
      </c>
      <c r="D170" s="11">
        <v>1</v>
      </c>
      <c r="E170" s="11">
        <v>20</v>
      </c>
    </row>
    <row r="171" spans="2:5" x14ac:dyDescent="0.3">
      <c r="B171" s="11" t="s">
        <v>206</v>
      </c>
      <c r="C171" s="11" t="s">
        <v>195</v>
      </c>
      <c r="D171" s="11">
        <v>1</v>
      </c>
      <c r="E171" s="11">
        <v>4</v>
      </c>
    </row>
    <row r="172" spans="2:5" x14ac:dyDescent="0.3">
      <c r="B172" s="11" t="s">
        <v>200</v>
      </c>
      <c r="C172" s="11" t="s">
        <v>197</v>
      </c>
      <c r="D172" s="11">
        <v>1</v>
      </c>
      <c r="E172" s="11">
        <v>45</v>
      </c>
    </row>
    <row r="173" spans="2:5" x14ac:dyDescent="0.3">
      <c r="B173" s="11" t="s">
        <v>203</v>
      </c>
      <c r="C173" s="11" t="s">
        <v>197</v>
      </c>
      <c r="D173" s="11">
        <v>1</v>
      </c>
      <c r="E173" s="11">
        <v>55</v>
      </c>
    </row>
    <row r="174" spans="2:5" x14ac:dyDescent="0.3">
      <c r="B174" s="11" t="s">
        <v>196</v>
      </c>
      <c r="C174" s="11" t="s">
        <v>195</v>
      </c>
      <c r="D174" s="11">
        <v>1</v>
      </c>
      <c r="E174" s="11">
        <v>10</v>
      </c>
    </row>
    <row r="175" spans="2:5" x14ac:dyDescent="0.3">
      <c r="B175" s="11" t="s">
        <v>198</v>
      </c>
      <c r="C175" s="11" t="s">
        <v>195</v>
      </c>
      <c r="D175" s="11">
        <v>1</v>
      </c>
      <c r="E175" s="11">
        <v>5</v>
      </c>
    </row>
    <row r="176" spans="2:5" x14ac:dyDescent="0.3">
      <c r="B176" s="11" t="s">
        <v>194</v>
      </c>
      <c r="C176" s="11" t="s">
        <v>195</v>
      </c>
      <c r="D176" s="11">
        <v>1</v>
      </c>
      <c r="E176" s="11">
        <v>30</v>
      </c>
    </row>
    <row r="177" spans="2:5" x14ac:dyDescent="0.3">
      <c r="B177" s="11" t="s">
        <v>199</v>
      </c>
      <c r="C177" s="11" t="s">
        <v>192</v>
      </c>
      <c r="D177" s="11">
        <v>1</v>
      </c>
      <c r="E177" s="11">
        <v>4</v>
      </c>
    </row>
    <row r="178" spans="2:5" x14ac:dyDescent="0.3">
      <c r="B178" s="11" t="s">
        <v>200</v>
      </c>
      <c r="C178" s="11" t="s">
        <v>192</v>
      </c>
      <c r="D178" s="11">
        <v>1</v>
      </c>
      <c r="E178" s="11">
        <v>4</v>
      </c>
    </row>
    <row r="179" spans="2:5" x14ac:dyDescent="0.3">
      <c r="B179" s="11" t="s">
        <v>196</v>
      </c>
      <c r="C179" s="11" t="s">
        <v>195</v>
      </c>
      <c r="D179" s="11">
        <v>1</v>
      </c>
      <c r="E179" s="11">
        <v>16</v>
      </c>
    </row>
    <row r="180" spans="2:5" x14ac:dyDescent="0.3">
      <c r="B180" s="11" t="s">
        <v>200</v>
      </c>
      <c r="C180" s="11" t="s">
        <v>197</v>
      </c>
      <c r="D180" s="11">
        <v>0.6</v>
      </c>
      <c r="E180" s="11">
        <v>25</v>
      </c>
    </row>
    <row r="181" spans="2:5" x14ac:dyDescent="0.3">
      <c r="B181" s="11" t="s">
        <v>203</v>
      </c>
      <c r="C181" s="11" t="s">
        <v>197</v>
      </c>
      <c r="D181" s="11">
        <v>0.6</v>
      </c>
      <c r="E181" s="11">
        <v>30</v>
      </c>
    </row>
    <row r="182" spans="2:5" x14ac:dyDescent="0.3">
      <c r="B182" s="11" t="s">
        <v>194</v>
      </c>
      <c r="C182" s="11" t="s">
        <v>195</v>
      </c>
      <c r="D182" s="11">
        <v>0.6</v>
      </c>
      <c r="E182" s="11">
        <v>20</v>
      </c>
    </row>
    <row r="183" spans="2:5" x14ac:dyDescent="0.3">
      <c r="B183" s="11" t="s">
        <v>193</v>
      </c>
      <c r="C183" s="11" t="s">
        <v>195</v>
      </c>
      <c r="D183" s="11">
        <v>0.6</v>
      </c>
      <c r="E183" s="11">
        <v>25</v>
      </c>
    </row>
    <row r="184" spans="2:5" x14ac:dyDescent="0.3">
      <c r="B184" s="11" t="s">
        <v>199</v>
      </c>
      <c r="C184" s="11" t="s">
        <v>192</v>
      </c>
      <c r="D184" s="11">
        <v>0.6</v>
      </c>
      <c r="E184" s="11">
        <v>5</v>
      </c>
    </row>
    <row r="185" spans="2:5" x14ac:dyDescent="0.3">
      <c r="B185" s="11" t="s">
        <v>200</v>
      </c>
      <c r="C185" s="11" t="s">
        <v>197</v>
      </c>
      <c r="D185" s="11">
        <v>1</v>
      </c>
      <c r="E185" s="11">
        <v>25</v>
      </c>
    </row>
    <row r="186" spans="2:5" x14ac:dyDescent="0.3">
      <c r="B186" s="11" t="s">
        <v>194</v>
      </c>
      <c r="C186" s="11" t="s">
        <v>197</v>
      </c>
      <c r="D186" s="11">
        <v>1</v>
      </c>
      <c r="E186" s="11">
        <v>25</v>
      </c>
    </row>
    <row r="187" spans="2:5" x14ac:dyDescent="0.3">
      <c r="B187" s="11" t="s">
        <v>199</v>
      </c>
      <c r="C187" s="11" t="s">
        <v>195</v>
      </c>
      <c r="D187" s="11">
        <v>1</v>
      </c>
      <c r="E187" s="11">
        <v>25</v>
      </c>
    </row>
    <row r="188" spans="2:5" x14ac:dyDescent="0.3">
      <c r="B188" s="11" t="s">
        <v>194</v>
      </c>
      <c r="C188" s="11" t="s">
        <v>192</v>
      </c>
      <c r="D188" s="11">
        <v>1</v>
      </c>
      <c r="E188" s="11">
        <v>5</v>
      </c>
    </row>
    <row r="189" spans="2:5" x14ac:dyDescent="0.3">
      <c r="B189" s="11" t="s">
        <v>200</v>
      </c>
      <c r="C189" s="11" t="s">
        <v>197</v>
      </c>
      <c r="D189" s="11">
        <v>1</v>
      </c>
      <c r="E189" s="11">
        <v>30</v>
      </c>
    </row>
    <row r="190" spans="2:5" x14ac:dyDescent="0.3">
      <c r="B190" s="11" t="s">
        <v>194</v>
      </c>
      <c r="C190" s="11" t="s">
        <v>197</v>
      </c>
      <c r="D190" s="11">
        <v>1</v>
      </c>
      <c r="E190" s="11">
        <v>36</v>
      </c>
    </row>
    <row r="191" spans="2:5" x14ac:dyDescent="0.3">
      <c r="B191" s="11" t="s">
        <v>196</v>
      </c>
      <c r="C191" s="11" t="s">
        <v>197</v>
      </c>
      <c r="D191" s="11">
        <v>1</v>
      </c>
      <c r="E191" s="11">
        <v>30</v>
      </c>
    </row>
    <row r="192" spans="2:5" x14ac:dyDescent="0.3">
      <c r="B192" s="11" t="s">
        <v>196</v>
      </c>
      <c r="C192" s="11" t="s">
        <v>197</v>
      </c>
      <c r="D192" s="11">
        <v>1</v>
      </c>
      <c r="E192" s="11">
        <v>36</v>
      </c>
    </row>
    <row r="193" spans="2:5" x14ac:dyDescent="0.3">
      <c r="B193" s="11" t="s">
        <v>194</v>
      </c>
      <c r="C193" s="11" t="s">
        <v>195</v>
      </c>
      <c r="D193" s="11">
        <v>1</v>
      </c>
      <c r="E193" s="11">
        <v>15</v>
      </c>
    </row>
    <row r="194" spans="2:5" x14ac:dyDescent="0.3">
      <c r="B194" s="11" t="s">
        <v>206</v>
      </c>
      <c r="C194" s="11" t="s">
        <v>195</v>
      </c>
      <c r="D194" s="11">
        <v>1</v>
      </c>
      <c r="E194" s="11">
        <v>14</v>
      </c>
    </row>
    <row r="195" spans="2:5" x14ac:dyDescent="0.3">
      <c r="B195" s="11" t="s">
        <v>193</v>
      </c>
      <c r="C195" s="11" t="s">
        <v>192</v>
      </c>
      <c r="D195" s="11">
        <v>1</v>
      </c>
      <c r="E195" s="11">
        <v>3</v>
      </c>
    </row>
    <row r="196" spans="2:5" x14ac:dyDescent="0.3">
      <c r="B196" s="11" t="s">
        <v>203</v>
      </c>
      <c r="C196" s="11" t="s">
        <v>192</v>
      </c>
      <c r="D196" s="11">
        <v>1</v>
      </c>
      <c r="E196" s="11">
        <v>3</v>
      </c>
    </row>
    <row r="197" spans="2:5" x14ac:dyDescent="0.3">
      <c r="B197" s="11" t="s">
        <v>200</v>
      </c>
      <c r="C197" s="11" t="s">
        <v>197</v>
      </c>
      <c r="D197" s="11">
        <v>1</v>
      </c>
      <c r="E197" s="11">
        <v>25</v>
      </c>
    </row>
    <row r="198" spans="2:5" x14ac:dyDescent="0.3">
      <c r="B198" s="11" t="s">
        <v>194</v>
      </c>
      <c r="C198" s="11" t="s">
        <v>197</v>
      </c>
      <c r="D198" s="11">
        <v>1</v>
      </c>
      <c r="E198" s="11">
        <v>25</v>
      </c>
    </row>
    <row r="199" spans="2:5" x14ac:dyDescent="0.3">
      <c r="B199" s="11" t="s">
        <v>204</v>
      </c>
      <c r="C199" s="11" t="s">
        <v>195</v>
      </c>
      <c r="D199" s="11">
        <v>1</v>
      </c>
      <c r="E199" s="11">
        <v>25</v>
      </c>
    </row>
    <row r="200" spans="2:5" x14ac:dyDescent="0.3">
      <c r="B200" s="11" t="s">
        <v>194</v>
      </c>
      <c r="C200" s="11" t="s">
        <v>192</v>
      </c>
      <c r="D200" s="11">
        <v>1</v>
      </c>
      <c r="E200" s="11">
        <v>5</v>
      </c>
    </row>
    <row r="201" spans="2:5" x14ac:dyDescent="0.3">
      <c r="B201" s="11" t="s">
        <v>205</v>
      </c>
      <c r="C201" s="11" t="s">
        <v>197</v>
      </c>
      <c r="D201" s="11">
        <v>1</v>
      </c>
      <c r="E201" s="11">
        <v>40</v>
      </c>
    </row>
    <row r="202" spans="2:5" x14ac:dyDescent="0.3">
      <c r="B202" s="11" t="s">
        <v>194</v>
      </c>
      <c r="C202" s="11" t="s">
        <v>197</v>
      </c>
      <c r="D202" s="11">
        <v>1</v>
      </c>
      <c r="E202" s="11">
        <v>40</v>
      </c>
    </row>
    <row r="203" spans="2:5" x14ac:dyDescent="0.3">
      <c r="B203" s="11" t="s">
        <v>200</v>
      </c>
      <c r="C203" s="11" t="s">
        <v>197</v>
      </c>
      <c r="D203" s="11">
        <v>1</v>
      </c>
      <c r="E203" s="11">
        <v>40</v>
      </c>
    </row>
    <row r="204" spans="2:5" x14ac:dyDescent="0.3">
      <c r="B204" s="11" t="s">
        <v>202</v>
      </c>
      <c r="C204" s="11" t="s">
        <v>197</v>
      </c>
      <c r="D204" s="11">
        <v>1</v>
      </c>
      <c r="E204" s="11">
        <v>30</v>
      </c>
    </row>
    <row r="205" spans="2:5" x14ac:dyDescent="0.3">
      <c r="B205" s="11" t="s">
        <v>196</v>
      </c>
      <c r="C205" s="11" t="s">
        <v>195</v>
      </c>
      <c r="D205" s="11">
        <v>1</v>
      </c>
      <c r="E205" s="11">
        <v>12</v>
      </c>
    </row>
    <row r="206" spans="2:5" x14ac:dyDescent="0.3">
      <c r="B206" s="11" t="s">
        <v>206</v>
      </c>
      <c r="C206" s="11" t="s">
        <v>195</v>
      </c>
      <c r="D206" s="11">
        <v>1</v>
      </c>
      <c r="E206" s="11">
        <v>8</v>
      </c>
    </row>
    <row r="207" spans="2:5" x14ac:dyDescent="0.3">
      <c r="B207" s="11" t="s">
        <v>194</v>
      </c>
      <c r="C207" s="11" t="s">
        <v>192</v>
      </c>
      <c r="D207" s="11">
        <v>1</v>
      </c>
      <c r="E207" s="11">
        <v>4</v>
      </c>
    </row>
    <row r="208" spans="2:5" x14ac:dyDescent="0.3">
      <c r="B208" s="11" t="s">
        <v>203</v>
      </c>
      <c r="C208" s="11" t="s">
        <v>192</v>
      </c>
      <c r="D208" s="11">
        <v>1</v>
      </c>
      <c r="E208" s="11">
        <v>4</v>
      </c>
    </row>
    <row r="209" spans="2:5" x14ac:dyDescent="0.3">
      <c r="B209" s="11" t="s">
        <v>204</v>
      </c>
      <c r="C209" s="11" t="s">
        <v>197</v>
      </c>
      <c r="D209" s="11">
        <v>1</v>
      </c>
      <c r="E209" s="11">
        <v>34</v>
      </c>
    </row>
    <row r="210" spans="2:5" x14ac:dyDescent="0.3">
      <c r="B210" s="11" t="s">
        <v>200</v>
      </c>
      <c r="C210" s="11" t="s">
        <v>197</v>
      </c>
      <c r="D210" s="11">
        <v>1</v>
      </c>
      <c r="E210" s="11">
        <v>32</v>
      </c>
    </row>
    <row r="211" spans="2:5" x14ac:dyDescent="0.3">
      <c r="B211" s="11" t="s">
        <v>194</v>
      </c>
      <c r="C211" s="11" t="s">
        <v>197</v>
      </c>
      <c r="D211" s="11">
        <v>1</v>
      </c>
      <c r="E211" s="11">
        <v>32</v>
      </c>
    </row>
    <row r="212" spans="2:5" x14ac:dyDescent="0.3">
      <c r="B212" s="11" t="s">
        <v>193</v>
      </c>
      <c r="C212" s="11" t="s">
        <v>197</v>
      </c>
      <c r="D212" s="11">
        <v>1</v>
      </c>
      <c r="E212" s="11">
        <v>30</v>
      </c>
    </row>
    <row r="213" spans="2:5" x14ac:dyDescent="0.3">
      <c r="B213" s="11" t="s">
        <v>206</v>
      </c>
      <c r="C213" s="11" t="s">
        <v>195</v>
      </c>
      <c r="D213" s="11">
        <v>1</v>
      </c>
      <c r="E213" s="11">
        <v>5</v>
      </c>
    </row>
    <row r="214" spans="2:5" x14ac:dyDescent="0.3">
      <c r="B214" s="11" t="s">
        <v>196</v>
      </c>
      <c r="C214" s="11" t="s">
        <v>195</v>
      </c>
      <c r="D214" s="11">
        <v>1</v>
      </c>
      <c r="E214" s="11">
        <v>5</v>
      </c>
    </row>
    <row r="215" spans="2:5" x14ac:dyDescent="0.3">
      <c r="B215" s="11" t="s">
        <v>196</v>
      </c>
      <c r="C215" s="11" t="s">
        <v>192</v>
      </c>
      <c r="D215" s="11">
        <v>1</v>
      </c>
      <c r="E215" s="11">
        <v>3</v>
      </c>
    </row>
    <row r="216" spans="2:5" x14ac:dyDescent="0.3">
      <c r="B216" s="11" t="s">
        <v>200</v>
      </c>
      <c r="C216" s="11" t="s">
        <v>197</v>
      </c>
      <c r="D216" s="11">
        <v>1</v>
      </c>
      <c r="E216" s="11">
        <v>30</v>
      </c>
    </row>
    <row r="217" spans="2:5" x14ac:dyDescent="0.3">
      <c r="B217" s="11" t="s">
        <v>203</v>
      </c>
      <c r="C217" s="11" t="s">
        <v>197</v>
      </c>
      <c r="D217" s="11">
        <v>1</v>
      </c>
      <c r="E217" s="11">
        <v>40</v>
      </c>
    </row>
    <row r="218" spans="2:5" x14ac:dyDescent="0.3">
      <c r="B218" s="11" t="s">
        <v>205</v>
      </c>
      <c r="C218" s="11" t="s">
        <v>197</v>
      </c>
      <c r="D218" s="11">
        <v>1</v>
      </c>
      <c r="E218" s="11">
        <v>45</v>
      </c>
    </row>
    <row r="219" spans="2:5" x14ac:dyDescent="0.3">
      <c r="B219" s="11" t="s">
        <v>196</v>
      </c>
      <c r="C219" s="11" t="s">
        <v>197</v>
      </c>
      <c r="D219" s="11">
        <v>1</v>
      </c>
      <c r="E219" s="11">
        <v>30</v>
      </c>
    </row>
    <row r="220" spans="2:5" x14ac:dyDescent="0.3">
      <c r="B220" s="11" t="s">
        <v>194</v>
      </c>
      <c r="C220" s="11" t="s">
        <v>192</v>
      </c>
      <c r="D220" s="11">
        <v>1</v>
      </c>
      <c r="E220" s="11">
        <v>5</v>
      </c>
    </row>
    <row r="221" spans="2:5" x14ac:dyDescent="0.3">
      <c r="B221" s="11" t="s">
        <v>196</v>
      </c>
      <c r="C221" s="11" t="s">
        <v>192</v>
      </c>
      <c r="D221" s="11">
        <v>1</v>
      </c>
      <c r="E221" s="11">
        <v>3</v>
      </c>
    </row>
    <row r="222" spans="2:5" x14ac:dyDescent="0.3">
      <c r="B222" s="11" t="s">
        <v>199</v>
      </c>
      <c r="C222" s="11" t="s">
        <v>192</v>
      </c>
      <c r="D222" s="11">
        <v>1</v>
      </c>
      <c r="E222" s="11">
        <v>2</v>
      </c>
    </row>
    <row r="223" spans="2:5" x14ac:dyDescent="0.3">
      <c r="B223" s="11" t="s">
        <v>201</v>
      </c>
      <c r="C223" s="11" t="s">
        <v>195</v>
      </c>
      <c r="D223" s="11">
        <v>1</v>
      </c>
      <c r="E223" s="11">
        <v>10</v>
      </c>
    </row>
    <row r="224" spans="2:5" x14ac:dyDescent="0.3">
      <c r="B224" s="11" t="s">
        <v>200</v>
      </c>
      <c r="C224" s="11" t="s">
        <v>197</v>
      </c>
      <c r="D224" s="11">
        <v>1</v>
      </c>
      <c r="E224" s="11">
        <v>30</v>
      </c>
    </row>
    <row r="225" spans="2:5" x14ac:dyDescent="0.3">
      <c r="B225" s="11" t="s">
        <v>203</v>
      </c>
      <c r="C225" s="11" t="s">
        <v>197</v>
      </c>
      <c r="D225" s="11">
        <v>1</v>
      </c>
      <c r="E225" s="11">
        <v>35</v>
      </c>
    </row>
    <row r="226" spans="2:5" x14ac:dyDescent="0.3">
      <c r="B226" s="11" t="s">
        <v>194</v>
      </c>
      <c r="C226" s="11" t="s">
        <v>197</v>
      </c>
      <c r="D226" s="11">
        <v>1</v>
      </c>
      <c r="E226" s="11">
        <v>35</v>
      </c>
    </row>
    <row r="227" spans="2:5" x14ac:dyDescent="0.3">
      <c r="B227" s="11" t="s">
        <v>196</v>
      </c>
      <c r="C227" s="11" t="s">
        <v>197</v>
      </c>
      <c r="D227" s="11">
        <v>1</v>
      </c>
      <c r="E227" s="11">
        <v>40</v>
      </c>
    </row>
    <row r="228" spans="2:5" x14ac:dyDescent="0.3">
      <c r="B228" s="11" t="s">
        <v>196</v>
      </c>
      <c r="C228" s="11" t="s">
        <v>195</v>
      </c>
      <c r="D228" s="11">
        <v>1</v>
      </c>
      <c r="E228" s="11">
        <v>10</v>
      </c>
    </row>
    <row r="229" spans="2:5" x14ac:dyDescent="0.3">
      <c r="B229" s="11" t="s">
        <v>196</v>
      </c>
      <c r="C229" s="11" t="s">
        <v>195</v>
      </c>
      <c r="D229" s="11">
        <v>1</v>
      </c>
      <c r="E229" s="11">
        <v>10</v>
      </c>
    </row>
    <row r="230" spans="2:5" x14ac:dyDescent="0.3">
      <c r="B230" s="11" t="s">
        <v>196</v>
      </c>
      <c r="C230" s="11" t="s">
        <v>195</v>
      </c>
      <c r="D230" s="11">
        <v>1</v>
      </c>
      <c r="E230" s="11">
        <v>10</v>
      </c>
    </row>
    <row r="231" spans="2:5" x14ac:dyDescent="0.3">
      <c r="B231" s="11" t="s">
        <v>203</v>
      </c>
      <c r="C231" s="11" t="s">
        <v>192</v>
      </c>
      <c r="D231" s="11">
        <v>1</v>
      </c>
      <c r="E231" s="11">
        <v>5</v>
      </c>
    </row>
    <row r="232" spans="2:5" x14ac:dyDescent="0.3">
      <c r="B232" s="11" t="s">
        <v>203</v>
      </c>
      <c r="C232" s="11" t="s">
        <v>192</v>
      </c>
      <c r="D232" s="11">
        <v>1</v>
      </c>
      <c r="E232" s="11">
        <v>5</v>
      </c>
    </row>
    <row r="233" spans="2:5" x14ac:dyDescent="0.3">
      <c r="B233" s="11" t="s">
        <v>198</v>
      </c>
      <c r="C233" s="11" t="s">
        <v>197</v>
      </c>
      <c r="D233" s="11">
        <v>2</v>
      </c>
      <c r="E233" s="11">
        <v>50</v>
      </c>
    </row>
    <row r="234" spans="2:5" x14ac:dyDescent="0.3">
      <c r="B234" s="11" t="s">
        <v>200</v>
      </c>
      <c r="C234" s="11" t="s">
        <v>197</v>
      </c>
      <c r="D234" s="11">
        <v>2</v>
      </c>
      <c r="E234" s="11">
        <v>45</v>
      </c>
    </row>
    <row r="235" spans="2:5" x14ac:dyDescent="0.3">
      <c r="B235" s="11" t="s">
        <v>202</v>
      </c>
      <c r="C235" s="11" t="s">
        <v>197</v>
      </c>
      <c r="D235" s="11">
        <v>2</v>
      </c>
      <c r="E235" s="11">
        <v>57</v>
      </c>
    </row>
    <row r="236" spans="2:5" x14ac:dyDescent="0.3">
      <c r="B236" s="11" t="s">
        <v>196</v>
      </c>
      <c r="C236" s="11" t="s">
        <v>197</v>
      </c>
      <c r="D236" s="11">
        <v>2</v>
      </c>
      <c r="E236" s="11">
        <v>50</v>
      </c>
    </row>
    <row r="237" spans="2:5" x14ac:dyDescent="0.3">
      <c r="B237" s="11" t="s">
        <v>205</v>
      </c>
      <c r="C237" s="11" t="s">
        <v>197</v>
      </c>
      <c r="D237" s="11">
        <v>2</v>
      </c>
      <c r="E237" s="11">
        <v>57</v>
      </c>
    </row>
    <row r="238" spans="2:5" x14ac:dyDescent="0.3">
      <c r="B238" s="11" t="s">
        <v>203</v>
      </c>
      <c r="C238" s="11" t="s">
        <v>197</v>
      </c>
      <c r="D238" s="11">
        <v>2</v>
      </c>
      <c r="E238" s="11">
        <v>45</v>
      </c>
    </row>
    <row r="239" spans="2:5" x14ac:dyDescent="0.3">
      <c r="B239" s="11" t="s">
        <v>199</v>
      </c>
      <c r="C239" s="11" t="s">
        <v>197</v>
      </c>
      <c r="D239" s="11">
        <v>0.25</v>
      </c>
      <c r="E239" s="11">
        <v>12</v>
      </c>
    </row>
    <row r="240" spans="2:5" x14ac:dyDescent="0.3">
      <c r="B240" s="11" t="s">
        <v>203</v>
      </c>
      <c r="C240" s="11" t="s">
        <v>197</v>
      </c>
      <c r="D240" s="11">
        <v>0.25</v>
      </c>
      <c r="E240" s="11">
        <v>14</v>
      </c>
    </row>
    <row r="241" spans="2:5" x14ac:dyDescent="0.3">
      <c r="B241" s="11" t="s">
        <v>202</v>
      </c>
      <c r="C241" s="11" t="s">
        <v>197</v>
      </c>
      <c r="D241" s="11">
        <v>0.25</v>
      </c>
      <c r="E241" s="11">
        <v>8</v>
      </c>
    </row>
    <row r="242" spans="2:5" x14ac:dyDescent="0.3">
      <c r="B242" s="11" t="s">
        <v>196</v>
      </c>
      <c r="C242" s="11" t="s">
        <v>195</v>
      </c>
      <c r="D242" s="11">
        <v>0.25</v>
      </c>
      <c r="E242" s="11">
        <v>8</v>
      </c>
    </row>
    <row r="243" spans="2:5" x14ac:dyDescent="0.3">
      <c r="B243" s="11" t="s">
        <v>200</v>
      </c>
      <c r="C243" s="11" t="s">
        <v>192</v>
      </c>
      <c r="D243" s="11">
        <v>0.25</v>
      </c>
      <c r="E243" s="11">
        <v>2</v>
      </c>
    </row>
    <row r="244" spans="2:5" x14ac:dyDescent="0.3">
      <c r="B244" s="11" t="s">
        <v>206</v>
      </c>
      <c r="C244" s="11" t="s">
        <v>195</v>
      </c>
      <c r="D244" s="11">
        <v>0.25</v>
      </c>
      <c r="E244" s="11">
        <v>6</v>
      </c>
    </row>
    <row r="245" spans="2:5" x14ac:dyDescent="0.3">
      <c r="B245" s="11" t="s">
        <v>193</v>
      </c>
      <c r="C245" s="11" t="s">
        <v>197</v>
      </c>
      <c r="D245" s="11">
        <v>1</v>
      </c>
      <c r="E245" s="11">
        <v>35</v>
      </c>
    </row>
    <row r="246" spans="2:5" x14ac:dyDescent="0.3">
      <c r="B246" s="11" t="s">
        <v>199</v>
      </c>
      <c r="C246" s="11" t="s">
        <v>197</v>
      </c>
      <c r="D246" s="11">
        <v>1</v>
      </c>
      <c r="E246" s="11">
        <v>30</v>
      </c>
    </row>
    <row r="247" spans="2:5" x14ac:dyDescent="0.3">
      <c r="B247" s="11" t="s">
        <v>200</v>
      </c>
      <c r="C247" s="11" t="s">
        <v>197</v>
      </c>
      <c r="D247" s="11">
        <v>1</v>
      </c>
      <c r="E247" s="11">
        <v>35</v>
      </c>
    </row>
    <row r="248" spans="2:5" x14ac:dyDescent="0.3">
      <c r="B248" s="11" t="s">
        <v>203</v>
      </c>
      <c r="C248" s="11" t="s">
        <v>197</v>
      </c>
      <c r="D248" s="11">
        <v>1</v>
      </c>
      <c r="E248" s="11">
        <v>45</v>
      </c>
    </row>
    <row r="249" spans="2:5" x14ac:dyDescent="0.3">
      <c r="B249" s="11" t="s">
        <v>196</v>
      </c>
      <c r="C249" s="11" t="s">
        <v>195</v>
      </c>
      <c r="D249" s="11">
        <v>1</v>
      </c>
      <c r="E249" s="11">
        <v>14</v>
      </c>
    </row>
    <row r="250" spans="2:5" x14ac:dyDescent="0.3">
      <c r="B250" s="11" t="s">
        <v>194</v>
      </c>
      <c r="C250" s="11" t="s">
        <v>192</v>
      </c>
      <c r="D250" s="11">
        <v>1</v>
      </c>
      <c r="E250" s="11">
        <v>15</v>
      </c>
    </row>
    <row r="251" spans="2:5" x14ac:dyDescent="0.3">
      <c r="B251" s="11" t="s">
        <v>204</v>
      </c>
      <c r="C251" s="11" t="s">
        <v>192</v>
      </c>
      <c r="D251" s="11">
        <v>1</v>
      </c>
      <c r="E251" s="11">
        <v>9</v>
      </c>
    </row>
    <row r="252" spans="2:5" x14ac:dyDescent="0.3">
      <c r="B252" s="11" t="s">
        <v>203</v>
      </c>
      <c r="C252" s="11" t="s">
        <v>197</v>
      </c>
      <c r="D252" s="11">
        <v>1</v>
      </c>
      <c r="E252" s="11">
        <v>70</v>
      </c>
    </row>
    <row r="253" spans="2:5" x14ac:dyDescent="0.3">
      <c r="B253" s="11" t="s">
        <v>200</v>
      </c>
      <c r="C253" s="11" t="s">
        <v>197</v>
      </c>
      <c r="D253" s="11">
        <v>1</v>
      </c>
      <c r="E253" s="11">
        <v>70</v>
      </c>
    </row>
    <row r="254" spans="2:5" x14ac:dyDescent="0.3">
      <c r="B254" s="11" t="s">
        <v>196</v>
      </c>
      <c r="C254" s="11" t="s">
        <v>195</v>
      </c>
      <c r="D254" s="11">
        <v>1</v>
      </c>
      <c r="E254" s="11">
        <v>30</v>
      </c>
    </row>
    <row r="255" spans="2:5" x14ac:dyDescent="0.3">
      <c r="B255" s="11" t="s">
        <v>202</v>
      </c>
      <c r="C255" s="11" t="s">
        <v>197</v>
      </c>
      <c r="D255" s="11">
        <v>1</v>
      </c>
      <c r="E255" s="11">
        <v>30</v>
      </c>
    </row>
    <row r="256" spans="2:5" x14ac:dyDescent="0.3">
      <c r="B256" s="11" t="s">
        <v>196</v>
      </c>
      <c r="C256" s="11" t="s">
        <v>197</v>
      </c>
      <c r="D256" s="11">
        <v>1</v>
      </c>
      <c r="E256" s="11">
        <v>40</v>
      </c>
    </row>
    <row r="257" spans="2:5" x14ac:dyDescent="0.3">
      <c r="B257" s="11" t="s">
        <v>200</v>
      </c>
      <c r="C257" s="11" t="s">
        <v>197</v>
      </c>
      <c r="D257" s="11">
        <v>1</v>
      </c>
      <c r="E257" s="11">
        <v>30</v>
      </c>
    </row>
    <row r="258" spans="2:5" x14ac:dyDescent="0.3">
      <c r="B258" s="11" t="s">
        <v>194</v>
      </c>
      <c r="C258" s="11" t="s">
        <v>197</v>
      </c>
      <c r="D258" s="11">
        <v>1</v>
      </c>
      <c r="E258" s="11">
        <v>30</v>
      </c>
    </row>
    <row r="259" spans="2:5" x14ac:dyDescent="0.3">
      <c r="B259" s="11" t="s">
        <v>202</v>
      </c>
      <c r="C259" s="11" t="s">
        <v>197</v>
      </c>
      <c r="D259" s="11">
        <v>1</v>
      </c>
      <c r="E259" s="11">
        <v>30</v>
      </c>
    </row>
    <row r="260" spans="2:5" x14ac:dyDescent="0.3">
      <c r="B260" s="11" t="s">
        <v>202</v>
      </c>
      <c r="C260" s="11" t="s">
        <v>195</v>
      </c>
      <c r="D260" s="11">
        <v>1</v>
      </c>
      <c r="E260" s="11">
        <v>30</v>
      </c>
    </row>
    <row r="261" spans="2:5" x14ac:dyDescent="0.3">
      <c r="B261" s="11" t="s">
        <v>206</v>
      </c>
      <c r="C261" s="11" t="s">
        <v>195</v>
      </c>
      <c r="D261" s="11">
        <v>1</v>
      </c>
      <c r="E261" s="11">
        <v>5</v>
      </c>
    </row>
    <row r="262" spans="2:5" x14ac:dyDescent="0.3">
      <c r="B262" s="11" t="s">
        <v>196</v>
      </c>
      <c r="C262" s="11" t="s">
        <v>192</v>
      </c>
      <c r="D262" s="11">
        <v>1</v>
      </c>
      <c r="E262" s="11">
        <v>5</v>
      </c>
    </row>
    <row r="263" spans="2:5" x14ac:dyDescent="0.3">
      <c r="B263" s="11" t="s">
        <v>203</v>
      </c>
      <c r="C263" s="11" t="s">
        <v>197</v>
      </c>
      <c r="D263" s="11">
        <v>1</v>
      </c>
      <c r="E263" s="11">
        <v>80</v>
      </c>
    </row>
    <row r="264" spans="2:5" x14ac:dyDescent="0.3">
      <c r="B264" s="11" t="s">
        <v>200</v>
      </c>
      <c r="C264" s="11" t="s">
        <v>197</v>
      </c>
      <c r="D264" s="11">
        <v>1</v>
      </c>
      <c r="E264" s="11">
        <v>50</v>
      </c>
    </row>
    <row r="265" spans="2:5" x14ac:dyDescent="0.3">
      <c r="B265" s="11" t="s">
        <v>196</v>
      </c>
      <c r="C265" s="11" t="s">
        <v>195</v>
      </c>
      <c r="D265" s="11">
        <v>1</v>
      </c>
      <c r="E265" s="11">
        <v>20</v>
      </c>
    </row>
    <row r="266" spans="2:5" x14ac:dyDescent="0.3">
      <c r="B266" s="11" t="s">
        <v>200</v>
      </c>
      <c r="C266" s="11" t="s">
        <v>197</v>
      </c>
      <c r="D266" s="11">
        <v>1</v>
      </c>
      <c r="E266" s="11">
        <v>40</v>
      </c>
    </row>
    <row r="267" spans="2:5" x14ac:dyDescent="0.3">
      <c r="B267" s="11" t="s">
        <v>194</v>
      </c>
      <c r="C267" s="11" t="s">
        <v>197</v>
      </c>
      <c r="D267" s="11">
        <v>1</v>
      </c>
      <c r="E267" s="11">
        <v>50</v>
      </c>
    </row>
    <row r="268" spans="2:5" x14ac:dyDescent="0.3">
      <c r="B268" s="11" t="s">
        <v>205</v>
      </c>
      <c r="C268" s="11" t="s">
        <v>197</v>
      </c>
      <c r="D268" s="11">
        <v>1</v>
      </c>
      <c r="E268" s="11">
        <v>30</v>
      </c>
    </row>
    <row r="269" spans="2:5" x14ac:dyDescent="0.3">
      <c r="B269" s="11" t="s">
        <v>196</v>
      </c>
      <c r="C269" s="11" t="s">
        <v>195</v>
      </c>
      <c r="D269" s="11">
        <v>1</v>
      </c>
      <c r="E269" s="11">
        <v>30</v>
      </c>
    </row>
    <row r="270" spans="2:5" x14ac:dyDescent="0.3">
      <c r="B270" s="11" t="s">
        <v>203</v>
      </c>
      <c r="C270" s="11" t="s">
        <v>192</v>
      </c>
      <c r="D270" s="11">
        <v>1</v>
      </c>
      <c r="E270" s="11">
        <v>5</v>
      </c>
    </row>
    <row r="271" spans="2:5" x14ac:dyDescent="0.3">
      <c r="B271" s="11" t="s">
        <v>194</v>
      </c>
      <c r="C271" s="11" t="s">
        <v>192</v>
      </c>
      <c r="D271" s="11">
        <v>1</v>
      </c>
      <c r="E271" s="11">
        <v>5</v>
      </c>
    </row>
    <row r="272" spans="2:5" x14ac:dyDescent="0.3">
      <c r="B272" s="11" t="s">
        <v>200</v>
      </c>
      <c r="C272" s="11" t="s">
        <v>197</v>
      </c>
      <c r="D272" s="11">
        <v>1</v>
      </c>
      <c r="E272" s="11">
        <v>40</v>
      </c>
    </row>
    <row r="273" spans="2:5" x14ac:dyDescent="0.3">
      <c r="B273" s="11" t="s">
        <v>194</v>
      </c>
      <c r="C273" s="11" t="s">
        <v>197</v>
      </c>
      <c r="D273" s="11">
        <v>1</v>
      </c>
      <c r="E273" s="11">
        <v>40</v>
      </c>
    </row>
    <row r="274" spans="2:5" x14ac:dyDescent="0.3">
      <c r="B274" s="11" t="s">
        <v>204</v>
      </c>
      <c r="C274" s="11" t="s">
        <v>197</v>
      </c>
      <c r="D274" s="11">
        <v>1</v>
      </c>
      <c r="E274" s="11">
        <v>40</v>
      </c>
    </row>
    <row r="275" spans="2:5" x14ac:dyDescent="0.3">
      <c r="B275" s="11" t="s">
        <v>194</v>
      </c>
      <c r="C275" s="11" t="s">
        <v>192</v>
      </c>
      <c r="D275" s="11">
        <v>1</v>
      </c>
      <c r="E275" s="11">
        <v>5</v>
      </c>
    </row>
    <row r="276" spans="2:5" x14ac:dyDescent="0.3">
      <c r="B276" s="11" t="s">
        <v>199</v>
      </c>
      <c r="C276" s="11" t="s">
        <v>192</v>
      </c>
      <c r="D276" s="11">
        <v>1</v>
      </c>
      <c r="E276" s="11">
        <v>5</v>
      </c>
    </row>
    <row r="277" spans="2:5" x14ac:dyDescent="0.3">
      <c r="B277" s="11" t="s">
        <v>203</v>
      </c>
      <c r="C277" s="11" t="s">
        <v>192</v>
      </c>
      <c r="D277" s="11">
        <v>1</v>
      </c>
      <c r="E277" s="11">
        <v>5</v>
      </c>
    </row>
    <row r="278" spans="2:5" x14ac:dyDescent="0.3">
      <c r="B278" s="11" t="s">
        <v>194</v>
      </c>
      <c r="C278" s="11" t="s">
        <v>192</v>
      </c>
      <c r="D278" s="11">
        <v>1</v>
      </c>
      <c r="E278" s="11">
        <v>5</v>
      </c>
    </row>
    <row r="279" spans="2:5" x14ac:dyDescent="0.3">
      <c r="B279" s="11" t="s">
        <v>206</v>
      </c>
      <c r="C279" s="11" t="s">
        <v>195</v>
      </c>
      <c r="D279" s="11">
        <v>1</v>
      </c>
      <c r="E279" s="11">
        <v>12</v>
      </c>
    </row>
    <row r="280" spans="2:5" x14ac:dyDescent="0.3">
      <c r="B280" s="11" t="s">
        <v>196</v>
      </c>
      <c r="C280" s="11" t="s">
        <v>195</v>
      </c>
      <c r="D280" s="11">
        <v>1</v>
      </c>
      <c r="E280" s="11">
        <v>8</v>
      </c>
    </row>
    <row r="281" spans="2:5" x14ac:dyDescent="0.3">
      <c r="B281" s="11" t="s">
        <v>199</v>
      </c>
      <c r="C281" s="11" t="s">
        <v>195</v>
      </c>
      <c r="D281" s="11">
        <v>1</v>
      </c>
      <c r="E281" s="11">
        <v>8</v>
      </c>
    </row>
    <row r="282" spans="2:5" x14ac:dyDescent="0.3">
      <c r="B282" s="11" t="s">
        <v>203</v>
      </c>
      <c r="C282" s="11" t="s">
        <v>197</v>
      </c>
      <c r="D282" s="11">
        <v>0.75</v>
      </c>
      <c r="E282" s="11">
        <v>25</v>
      </c>
    </row>
    <row r="283" spans="2:5" x14ac:dyDescent="0.3">
      <c r="B283" s="11" t="s">
        <v>200</v>
      </c>
      <c r="C283" s="11" t="s">
        <v>197</v>
      </c>
      <c r="D283" s="11">
        <v>0.75</v>
      </c>
      <c r="E283" s="11">
        <v>20</v>
      </c>
    </row>
    <row r="284" spans="2:5" x14ac:dyDescent="0.3">
      <c r="B284" s="11" t="s">
        <v>194</v>
      </c>
      <c r="C284" s="11" t="s">
        <v>197</v>
      </c>
      <c r="D284" s="11">
        <v>0.75</v>
      </c>
      <c r="E284" s="11">
        <v>40</v>
      </c>
    </row>
    <row r="285" spans="2:5" x14ac:dyDescent="0.3">
      <c r="B285" s="11" t="s">
        <v>201</v>
      </c>
      <c r="C285" s="11" t="s">
        <v>195</v>
      </c>
      <c r="D285" s="11">
        <v>0.75</v>
      </c>
      <c r="E285" s="11">
        <v>15</v>
      </c>
    </row>
    <row r="286" spans="2:5" x14ac:dyDescent="0.3">
      <c r="B286" s="11" t="s">
        <v>199</v>
      </c>
      <c r="C286" s="11" t="s">
        <v>195</v>
      </c>
      <c r="D286" s="11">
        <v>0.75</v>
      </c>
      <c r="E286" s="11">
        <v>20</v>
      </c>
    </row>
    <row r="287" spans="2:5" x14ac:dyDescent="0.3">
      <c r="B287" s="11" t="s">
        <v>199</v>
      </c>
      <c r="C287" s="11" t="s">
        <v>195</v>
      </c>
      <c r="D287" s="11">
        <v>0.75</v>
      </c>
      <c r="E287" s="11">
        <v>5</v>
      </c>
    </row>
    <row r="288" spans="2:5" x14ac:dyDescent="0.3">
      <c r="B288" s="11" t="s">
        <v>193</v>
      </c>
      <c r="C288" s="11" t="s">
        <v>192</v>
      </c>
      <c r="D288" s="11">
        <v>0.75</v>
      </c>
      <c r="E288" s="11">
        <v>2</v>
      </c>
    </row>
    <row r="289" spans="2:5" x14ac:dyDescent="0.3">
      <c r="B289" s="11" t="s">
        <v>203</v>
      </c>
      <c r="C289" s="11" t="s">
        <v>192</v>
      </c>
      <c r="D289" s="11">
        <v>1</v>
      </c>
      <c r="E289" s="11">
        <v>23</v>
      </c>
    </row>
    <row r="290" spans="2:5" x14ac:dyDescent="0.3">
      <c r="B290" s="11" t="s">
        <v>199</v>
      </c>
      <c r="C290" s="11" t="s">
        <v>192</v>
      </c>
      <c r="D290" s="11">
        <v>1</v>
      </c>
      <c r="E290" s="11">
        <v>9</v>
      </c>
    </row>
    <row r="291" spans="2:5" x14ac:dyDescent="0.3">
      <c r="B291" s="11" t="s">
        <v>194</v>
      </c>
      <c r="C291" s="11" t="s">
        <v>197</v>
      </c>
      <c r="D291" s="11">
        <v>1</v>
      </c>
      <c r="E291" s="11">
        <v>20</v>
      </c>
    </row>
    <row r="292" spans="2:5" x14ac:dyDescent="0.3">
      <c r="B292" s="11" t="s">
        <v>205</v>
      </c>
      <c r="C292" s="11" t="s">
        <v>197</v>
      </c>
      <c r="D292" s="11">
        <v>1</v>
      </c>
      <c r="E292" s="11">
        <v>27</v>
      </c>
    </row>
    <row r="293" spans="2:5" x14ac:dyDescent="0.3">
      <c r="B293" s="11" t="s">
        <v>196</v>
      </c>
      <c r="C293" s="11" t="s">
        <v>195</v>
      </c>
      <c r="D293" s="11">
        <v>1</v>
      </c>
      <c r="E293" s="11">
        <v>22</v>
      </c>
    </row>
    <row r="294" spans="2:5" x14ac:dyDescent="0.3">
      <c r="B294" s="11" t="s">
        <v>200</v>
      </c>
      <c r="C294" s="11" t="s">
        <v>197</v>
      </c>
      <c r="D294" s="11">
        <v>1</v>
      </c>
      <c r="E294" s="11">
        <v>45</v>
      </c>
    </row>
    <row r="295" spans="2:5" x14ac:dyDescent="0.3">
      <c r="B295" s="11" t="s">
        <v>205</v>
      </c>
      <c r="C295" s="11" t="s">
        <v>192</v>
      </c>
      <c r="D295" s="11">
        <v>1</v>
      </c>
      <c r="E295" s="11">
        <v>1</v>
      </c>
    </row>
    <row r="296" spans="2:5" x14ac:dyDescent="0.3">
      <c r="B296" s="11" t="s">
        <v>201</v>
      </c>
      <c r="C296" s="11" t="s">
        <v>197</v>
      </c>
      <c r="D296" s="11">
        <v>1</v>
      </c>
      <c r="E296" s="11">
        <v>20</v>
      </c>
    </row>
    <row r="297" spans="2:5" x14ac:dyDescent="0.3">
      <c r="B297" s="11" t="s">
        <v>193</v>
      </c>
      <c r="C297" s="11" t="s">
        <v>197</v>
      </c>
      <c r="D297" s="11">
        <v>1</v>
      </c>
      <c r="E297" s="11">
        <v>20</v>
      </c>
    </row>
    <row r="298" spans="2:5" x14ac:dyDescent="0.3">
      <c r="B298" s="11" t="s">
        <v>199</v>
      </c>
      <c r="C298" s="11" t="s">
        <v>197</v>
      </c>
      <c r="D298" s="11">
        <v>1</v>
      </c>
      <c r="E298" s="11">
        <v>10</v>
      </c>
    </row>
    <row r="299" spans="2:5" x14ac:dyDescent="0.3">
      <c r="B299" s="11" t="s">
        <v>196</v>
      </c>
      <c r="C299" s="11" t="s">
        <v>195</v>
      </c>
      <c r="D299" s="11">
        <v>1</v>
      </c>
      <c r="E299" s="11">
        <v>1</v>
      </c>
    </row>
    <row r="300" spans="2:5" x14ac:dyDescent="0.3">
      <c r="B300" s="11" t="s">
        <v>202</v>
      </c>
      <c r="C300" s="11" t="s">
        <v>197</v>
      </c>
      <c r="D300" s="11">
        <v>1</v>
      </c>
      <c r="E300" s="11">
        <v>30</v>
      </c>
    </row>
    <row r="301" spans="2:5" x14ac:dyDescent="0.3">
      <c r="B301" s="11" t="s">
        <v>194</v>
      </c>
      <c r="C301" s="11" t="s">
        <v>197</v>
      </c>
      <c r="D301" s="11">
        <v>1</v>
      </c>
      <c r="E301" s="11">
        <v>28</v>
      </c>
    </row>
    <row r="302" spans="2:5" x14ac:dyDescent="0.3">
      <c r="B302" s="11" t="s">
        <v>203</v>
      </c>
      <c r="C302" s="11" t="s">
        <v>197</v>
      </c>
      <c r="D302" s="11">
        <v>1</v>
      </c>
      <c r="E302" s="11">
        <v>32</v>
      </c>
    </row>
    <row r="303" spans="2:5" x14ac:dyDescent="0.3">
      <c r="B303" s="11" t="s">
        <v>196</v>
      </c>
      <c r="C303" s="11" t="s">
        <v>197</v>
      </c>
      <c r="D303" s="11">
        <v>1</v>
      </c>
      <c r="E303" s="11">
        <v>30</v>
      </c>
    </row>
    <row r="304" spans="2:5" x14ac:dyDescent="0.3">
      <c r="B304" s="11" t="s">
        <v>194</v>
      </c>
      <c r="C304" s="11" t="s">
        <v>195</v>
      </c>
      <c r="D304" s="11">
        <v>1</v>
      </c>
      <c r="E304" s="11">
        <v>20</v>
      </c>
    </row>
    <row r="305" spans="2:5" x14ac:dyDescent="0.3">
      <c r="B305" s="11" t="s">
        <v>199</v>
      </c>
      <c r="C305" s="11" t="s">
        <v>192</v>
      </c>
      <c r="D305" s="11">
        <v>1</v>
      </c>
      <c r="E305" s="11">
        <v>5</v>
      </c>
    </row>
    <row r="306" spans="2:5" x14ac:dyDescent="0.3">
      <c r="B306" s="11" t="s">
        <v>200</v>
      </c>
      <c r="C306" s="11" t="s">
        <v>197</v>
      </c>
      <c r="D306" s="11">
        <v>1</v>
      </c>
      <c r="E306" s="11">
        <v>35</v>
      </c>
    </row>
    <row r="307" spans="2:5" x14ac:dyDescent="0.3">
      <c r="B307" s="11" t="s">
        <v>194</v>
      </c>
      <c r="C307" s="11" t="s">
        <v>197</v>
      </c>
      <c r="D307" s="11">
        <v>1</v>
      </c>
      <c r="E307" s="11">
        <v>35</v>
      </c>
    </row>
    <row r="308" spans="2:5" x14ac:dyDescent="0.3">
      <c r="B308" s="11" t="s">
        <v>199</v>
      </c>
      <c r="C308" s="11" t="s">
        <v>197</v>
      </c>
      <c r="D308" s="11">
        <v>1</v>
      </c>
      <c r="E308" s="11">
        <v>35</v>
      </c>
    </row>
    <row r="309" spans="2:5" x14ac:dyDescent="0.3">
      <c r="B309" s="11" t="s">
        <v>202</v>
      </c>
      <c r="C309" s="11" t="s">
        <v>197</v>
      </c>
      <c r="D309" s="11">
        <v>1</v>
      </c>
      <c r="E309" s="11">
        <v>30</v>
      </c>
    </row>
    <row r="310" spans="2:5" x14ac:dyDescent="0.3">
      <c r="B310" s="11" t="s">
        <v>196</v>
      </c>
      <c r="C310" s="11" t="s">
        <v>195</v>
      </c>
      <c r="D310" s="11">
        <v>1</v>
      </c>
      <c r="E310" s="11">
        <v>5</v>
      </c>
    </row>
    <row r="311" spans="2:5" x14ac:dyDescent="0.3">
      <c r="B311" s="11" t="s">
        <v>206</v>
      </c>
      <c r="C311" s="11" t="s">
        <v>195</v>
      </c>
      <c r="D311" s="11">
        <v>1</v>
      </c>
      <c r="E311" s="11">
        <v>20</v>
      </c>
    </row>
    <row r="312" spans="2:5" x14ac:dyDescent="0.3">
      <c r="B312" s="11" t="s">
        <v>196</v>
      </c>
      <c r="C312" s="11" t="s">
        <v>195</v>
      </c>
      <c r="D312" s="11">
        <v>1</v>
      </c>
      <c r="E312" s="11">
        <v>15</v>
      </c>
    </row>
    <row r="313" spans="2:5" x14ac:dyDescent="0.3">
      <c r="B313" s="11" t="s">
        <v>194</v>
      </c>
      <c r="C313" s="11" t="s">
        <v>192</v>
      </c>
      <c r="D313" s="11">
        <v>1</v>
      </c>
      <c r="E313" s="11">
        <v>7</v>
      </c>
    </row>
    <row r="314" spans="2:5" x14ac:dyDescent="0.3">
      <c r="B314" s="11" t="s">
        <v>203</v>
      </c>
      <c r="C314" s="11" t="s">
        <v>192</v>
      </c>
      <c r="D314" s="11">
        <v>1</v>
      </c>
      <c r="E314" s="11">
        <v>8</v>
      </c>
    </row>
    <row r="315" spans="2:5" x14ac:dyDescent="0.3">
      <c r="B315" s="11" t="s">
        <v>204</v>
      </c>
      <c r="C315" s="11" t="s">
        <v>197</v>
      </c>
      <c r="D315" s="11">
        <v>1</v>
      </c>
      <c r="E315" s="11">
        <v>40</v>
      </c>
    </row>
    <row r="316" spans="2:5" x14ac:dyDescent="0.3">
      <c r="B316" s="11" t="s">
        <v>200</v>
      </c>
      <c r="C316" s="11" t="s">
        <v>197</v>
      </c>
      <c r="D316" s="11">
        <v>1</v>
      </c>
      <c r="E316" s="11">
        <v>40</v>
      </c>
    </row>
    <row r="317" spans="2:5" x14ac:dyDescent="0.3">
      <c r="B317" s="11" t="s">
        <v>194</v>
      </c>
      <c r="C317" s="11" t="s">
        <v>197</v>
      </c>
      <c r="D317" s="11">
        <v>1</v>
      </c>
      <c r="E317" s="11">
        <v>30</v>
      </c>
    </row>
    <row r="318" spans="2:5" x14ac:dyDescent="0.3">
      <c r="B318" s="11" t="s">
        <v>196</v>
      </c>
      <c r="C318" s="11" t="s">
        <v>197</v>
      </c>
      <c r="D318" s="11">
        <v>1</v>
      </c>
      <c r="E318" s="11">
        <v>50</v>
      </c>
    </row>
    <row r="319" spans="2:5" x14ac:dyDescent="0.3">
      <c r="B319" s="11" t="s">
        <v>202</v>
      </c>
      <c r="C319" s="11" t="s">
        <v>192</v>
      </c>
      <c r="D319" s="11">
        <v>1</v>
      </c>
      <c r="E319" s="11">
        <v>10</v>
      </c>
    </row>
    <row r="320" spans="2:5" x14ac:dyDescent="0.3">
      <c r="B320" s="11" t="s">
        <v>206</v>
      </c>
      <c r="C320" s="11" t="s">
        <v>195</v>
      </c>
      <c r="D320" s="11">
        <v>1</v>
      </c>
      <c r="E320" s="11">
        <v>10</v>
      </c>
    </row>
    <row r="321" spans="2:5" x14ac:dyDescent="0.3">
      <c r="B321" s="11" t="s">
        <v>200</v>
      </c>
      <c r="C321" s="11" t="s">
        <v>197</v>
      </c>
      <c r="D321" s="11">
        <v>5</v>
      </c>
      <c r="E321" s="11">
        <v>40</v>
      </c>
    </row>
    <row r="322" spans="2:5" x14ac:dyDescent="0.3">
      <c r="B322" s="11" t="s">
        <v>200</v>
      </c>
      <c r="C322" s="11" t="s">
        <v>197</v>
      </c>
      <c r="D322" s="11">
        <v>1</v>
      </c>
      <c r="E322" s="11">
        <v>25</v>
      </c>
    </row>
    <row r="323" spans="2:5" x14ac:dyDescent="0.3">
      <c r="B323" s="11" t="s">
        <v>194</v>
      </c>
      <c r="C323" s="11" t="s">
        <v>197</v>
      </c>
      <c r="D323" s="11">
        <v>5</v>
      </c>
      <c r="E323" s="11">
        <v>40</v>
      </c>
    </row>
    <row r="324" spans="2:5" x14ac:dyDescent="0.3">
      <c r="B324" s="11" t="s">
        <v>199</v>
      </c>
      <c r="C324" s="11" t="s">
        <v>197</v>
      </c>
      <c r="D324" s="11">
        <v>1</v>
      </c>
      <c r="E324" s="11">
        <v>25</v>
      </c>
    </row>
    <row r="325" spans="2:5" x14ac:dyDescent="0.3">
      <c r="B325" s="11" t="s">
        <v>203</v>
      </c>
      <c r="C325" s="11" t="s">
        <v>195</v>
      </c>
      <c r="D325" s="11">
        <v>0.5</v>
      </c>
      <c r="E325" s="11">
        <v>35</v>
      </c>
    </row>
    <row r="326" spans="2:5" x14ac:dyDescent="0.3">
      <c r="B326" s="11" t="s">
        <v>196</v>
      </c>
      <c r="C326" s="11" t="s">
        <v>192</v>
      </c>
      <c r="D326" s="11">
        <v>0.5</v>
      </c>
      <c r="E326" s="11">
        <v>5</v>
      </c>
    </row>
    <row r="327" spans="2:5" x14ac:dyDescent="0.3">
      <c r="B327" s="11" t="s">
        <v>193</v>
      </c>
      <c r="C327" s="11" t="s">
        <v>197</v>
      </c>
      <c r="D327" s="11">
        <v>1</v>
      </c>
      <c r="E327" s="11">
        <v>30</v>
      </c>
    </row>
    <row r="328" spans="2:5" x14ac:dyDescent="0.3">
      <c r="B328" s="11" t="s">
        <v>200</v>
      </c>
      <c r="C328" s="11" t="s">
        <v>197</v>
      </c>
      <c r="D328" s="11">
        <v>1</v>
      </c>
      <c r="E328" s="11">
        <v>65</v>
      </c>
    </row>
    <row r="329" spans="2:5" x14ac:dyDescent="0.3">
      <c r="B329" s="11" t="s">
        <v>203</v>
      </c>
      <c r="C329" s="11" t="s">
        <v>197</v>
      </c>
      <c r="D329" s="11">
        <v>1</v>
      </c>
      <c r="E329" s="11">
        <v>65</v>
      </c>
    </row>
    <row r="330" spans="2:5" x14ac:dyDescent="0.3">
      <c r="B330" s="11" t="s">
        <v>206</v>
      </c>
      <c r="C330" s="11" t="s">
        <v>195</v>
      </c>
      <c r="D330" s="11">
        <v>1</v>
      </c>
      <c r="E330" s="11">
        <v>15</v>
      </c>
    </row>
    <row r="331" spans="2:5" x14ac:dyDescent="0.3">
      <c r="B331" s="11" t="s">
        <v>200</v>
      </c>
      <c r="C331" s="11" t="s">
        <v>197</v>
      </c>
      <c r="D331" s="11">
        <v>0.5</v>
      </c>
      <c r="E331" s="11">
        <v>32</v>
      </c>
    </row>
    <row r="332" spans="2:5" x14ac:dyDescent="0.3">
      <c r="B332" s="11" t="s">
        <v>194</v>
      </c>
      <c r="C332" s="11" t="s">
        <v>197</v>
      </c>
      <c r="D332" s="11">
        <v>0.5</v>
      </c>
      <c r="E332" s="11">
        <v>32</v>
      </c>
    </row>
    <row r="333" spans="2:5" x14ac:dyDescent="0.3">
      <c r="B333" s="11" t="s">
        <v>206</v>
      </c>
      <c r="C333" s="11" t="s">
        <v>195</v>
      </c>
      <c r="D333" s="11">
        <v>0.5</v>
      </c>
      <c r="E333" s="11">
        <v>6</v>
      </c>
    </row>
    <row r="334" spans="2:5" x14ac:dyDescent="0.3">
      <c r="B334" s="11" t="s">
        <v>206</v>
      </c>
      <c r="C334" s="11" t="s">
        <v>195</v>
      </c>
      <c r="D334" s="11">
        <v>0.5</v>
      </c>
      <c r="E334" s="11">
        <v>10</v>
      </c>
    </row>
    <row r="335" spans="2:5" x14ac:dyDescent="0.3">
      <c r="B335" s="11" t="s">
        <v>200</v>
      </c>
      <c r="C335" s="11" t="s">
        <v>197</v>
      </c>
      <c r="D335" s="11">
        <v>1</v>
      </c>
      <c r="E335" s="11">
        <v>40</v>
      </c>
    </row>
    <row r="336" spans="2:5" x14ac:dyDescent="0.3">
      <c r="B336" s="11" t="s">
        <v>194</v>
      </c>
      <c r="C336" s="11" t="s">
        <v>197</v>
      </c>
      <c r="D336" s="11">
        <v>1</v>
      </c>
      <c r="E336" s="11">
        <v>40</v>
      </c>
    </row>
    <row r="337" spans="2:5" x14ac:dyDescent="0.3">
      <c r="B337" s="11" t="s">
        <v>202</v>
      </c>
      <c r="C337" s="11" t="s">
        <v>197</v>
      </c>
      <c r="D337" s="11">
        <v>1</v>
      </c>
      <c r="E337" s="11">
        <v>25</v>
      </c>
    </row>
    <row r="338" spans="2:5" x14ac:dyDescent="0.3">
      <c r="B338" s="11" t="s">
        <v>199</v>
      </c>
      <c r="C338" s="11" t="s">
        <v>195</v>
      </c>
      <c r="D338" s="11">
        <v>1</v>
      </c>
      <c r="E338" s="11">
        <v>20</v>
      </c>
    </row>
    <row r="339" spans="2:5" x14ac:dyDescent="0.3">
      <c r="B339" s="11" t="s">
        <v>199</v>
      </c>
      <c r="C339" s="11" t="s">
        <v>195</v>
      </c>
      <c r="D339" s="11">
        <v>1</v>
      </c>
      <c r="E339" s="11">
        <v>2</v>
      </c>
    </row>
    <row r="340" spans="2:5" x14ac:dyDescent="0.3">
      <c r="B340" s="11" t="s">
        <v>194</v>
      </c>
      <c r="C340" s="11" t="s">
        <v>195</v>
      </c>
      <c r="D340" s="11">
        <v>1</v>
      </c>
      <c r="E340" s="11">
        <v>3</v>
      </c>
    </row>
    <row r="341" spans="2:5" x14ac:dyDescent="0.3">
      <c r="B341" s="11" t="s">
        <v>201</v>
      </c>
      <c r="C341" s="11" t="s">
        <v>195</v>
      </c>
      <c r="D341" s="11">
        <v>1</v>
      </c>
      <c r="E341" s="11">
        <v>15</v>
      </c>
    </row>
    <row r="342" spans="2:5" x14ac:dyDescent="0.3">
      <c r="B342" s="11" t="s">
        <v>196</v>
      </c>
      <c r="C342" s="11" t="s">
        <v>195</v>
      </c>
      <c r="D342" s="11">
        <v>1</v>
      </c>
      <c r="E342" s="11">
        <v>10</v>
      </c>
    </row>
    <row r="343" spans="2:5" x14ac:dyDescent="0.3">
      <c r="B343" s="11" t="s">
        <v>203</v>
      </c>
      <c r="C343" s="11" t="s">
        <v>192</v>
      </c>
      <c r="D343" s="11">
        <v>1</v>
      </c>
      <c r="E343" s="11">
        <v>2</v>
      </c>
    </row>
    <row r="344" spans="2:5" x14ac:dyDescent="0.3">
      <c r="B344" s="11" t="s">
        <v>194</v>
      </c>
      <c r="C344" s="11" t="s">
        <v>192</v>
      </c>
      <c r="D344" s="11">
        <v>1</v>
      </c>
      <c r="E344" s="11">
        <v>2</v>
      </c>
    </row>
    <row r="345" spans="2:5" x14ac:dyDescent="0.3">
      <c r="B345" s="11" t="s">
        <v>200</v>
      </c>
      <c r="C345" s="11" t="s">
        <v>197</v>
      </c>
      <c r="D345" s="11">
        <v>0.5</v>
      </c>
      <c r="E345" s="11">
        <v>25</v>
      </c>
    </row>
    <row r="346" spans="2:5" x14ac:dyDescent="0.3">
      <c r="B346" s="11" t="s">
        <v>194</v>
      </c>
      <c r="C346" s="11" t="s">
        <v>197</v>
      </c>
      <c r="D346" s="11">
        <v>0.5</v>
      </c>
      <c r="E346" s="11">
        <v>25</v>
      </c>
    </row>
    <row r="347" spans="2:5" x14ac:dyDescent="0.3">
      <c r="B347" s="11" t="s">
        <v>196</v>
      </c>
      <c r="C347" s="11" t="s">
        <v>195</v>
      </c>
      <c r="D347" s="11">
        <v>0.5</v>
      </c>
      <c r="E347" s="11">
        <v>5</v>
      </c>
    </row>
    <row r="348" spans="2:5" x14ac:dyDescent="0.3">
      <c r="B348" s="11" t="s">
        <v>194</v>
      </c>
      <c r="C348" s="11" t="s">
        <v>195</v>
      </c>
      <c r="D348" s="11">
        <v>0.3</v>
      </c>
      <c r="E348" s="11">
        <v>3</v>
      </c>
    </row>
    <row r="349" spans="2:5" x14ac:dyDescent="0.3">
      <c r="B349" s="11" t="s">
        <v>194</v>
      </c>
      <c r="C349" s="11" t="s">
        <v>195</v>
      </c>
      <c r="D349" s="11">
        <v>0.3</v>
      </c>
      <c r="E349" s="11">
        <v>2</v>
      </c>
    </row>
    <row r="350" spans="2:5" x14ac:dyDescent="0.3">
      <c r="B350" s="11" t="s">
        <v>194</v>
      </c>
      <c r="C350" s="11" t="s">
        <v>197</v>
      </c>
      <c r="D350" s="11">
        <v>1</v>
      </c>
      <c r="E350" s="11">
        <v>45</v>
      </c>
    </row>
    <row r="351" spans="2:5" x14ac:dyDescent="0.3">
      <c r="B351" s="11" t="s">
        <v>200</v>
      </c>
      <c r="C351" s="11" t="s">
        <v>197</v>
      </c>
      <c r="D351" s="11">
        <v>1</v>
      </c>
      <c r="E351" s="11">
        <v>40</v>
      </c>
    </row>
    <row r="352" spans="2:5" x14ac:dyDescent="0.3">
      <c r="B352" s="11" t="s">
        <v>196</v>
      </c>
      <c r="C352" s="11" t="s">
        <v>195</v>
      </c>
      <c r="D352" s="11">
        <v>1</v>
      </c>
      <c r="E352" s="11">
        <v>10</v>
      </c>
    </row>
    <row r="353" spans="2:5" x14ac:dyDescent="0.3">
      <c r="B353" s="11" t="s">
        <v>194</v>
      </c>
      <c r="C353" s="11" t="s">
        <v>197</v>
      </c>
      <c r="D353" s="11">
        <v>2</v>
      </c>
      <c r="E353" s="11">
        <v>120</v>
      </c>
    </row>
    <row r="354" spans="2:5" x14ac:dyDescent="0.3">
      <c r="B354" s="11" t="s">
        <v>200</v>
      </c>
      <c r="C354" s="11" t="s">
        <v>197</v>
      </c>
      <c r="D354" s="11">
        <v>2</v>
      </c>
      <c r="E354" s="11">
        <v>98</v>
      </c>
    </row>
    <row r="355" spans="2:5" x14ac:dyDescent="0.3">
      <c r="B355" s="11" t="s">
        <v>202</v>
      </c>
      <c r="C355" s="11" t="s">
        <v>197</v>
      </c>
      <c r="D355" s="11">
        <v>2</v>
      </c>
      <c r="E355" s="11">
        <v>88</v>
      </c>
    </row>
    <row r="356" spans="2:5" x14ac:dyDescent="0.3">
      <c r="B356" s="11" t="s">
        <v>196</v>
      </c>
      <c r="C356" s="11" t="s">
        <v>192</v>
      </c>
      <c r="D356" s="11">
        <v>1</v>
      </c>
      <c r="E356" s="11">
        <v>2</v>
      </c>
    </row>
    <row r="357" spans="2:5" x14ac:dyDescent="0.3">
      <c r="B357" s="11" t="s">
        <v>202</v>
      </c>
      <c r="C357" s="11" t="s">
        <v>192</v>
      </c>
      <c r="D357" s="11">
        <v>1</v>
      </c>
      <c r="E357" s="11">
        <v>6</v>
      </c>
    </row>
    <row r="358" spans="2:5" x14ac:dyDescent="0.3">
      <c r="B358" s="11" t="s">
        <v>206</v>
      </c>
      <c r="C358" s="11" t="s">
        <v>195</v>
      </c>
      <c r="D358" s="11">
        <v>2</v>
      </c>
      <c r="E358" s="11">
        <v>16</v>
      </c>
    </row>
    <row r="359" spans="2:5" x14ac:dyDescent="0.3">
      <c r="B359" s="11" t="s">
        <v>196</v>
      </c>
      <c r="C359" s="11" t="s">
        <v>195</v>
      </c>
      <c r="D359" s="11">
        <v>2</v>
      </c>
      <c r="E359" s="11">
        <v>18</v>
      </c>
    </row>
    <row r="360" spans="2:5" x14ac:dyDescent="0.3">
      <c r="B360" s="11" t="s">
        <v>196</v>
      </c>
      <c r="C360" s="11" t="s">
        <v>195</v>
      </c>
      <c r="D360" s="11">
        <v>2</v>
      </c>
      <c r="E360" s="11">
        <v>10</v>
      </c>
    </row>
    <row r="361" spans="2:5" x14ac:dyDescent="0.3">
      <c r="B361" s="11" t="s">
        <v>196</v>
      </c>
      <c r="C361" s="11" t="s">
        <v>195</v>
      </c>
      <c r="D361" s="11">
        <v>2</v>
      </c>
      <c r="E361" s="11">
        <v>12</v>
      </c>
    </row>
    <row r="362" spans="2:5" x14ac:dyDescent="0.3">
      <c r="B362" s="11" t="s">
        <v>200</v>
      </c>
      <c r="C362" s="11" t="s">
        <v>197</v>
      </c>
      <c r="D362" s="11">
        <v>1</v>
      </c>
      <c r="E362" s="11">
        <v>30</v>
      </c>
    </row>
    <row r="363" spans="2:5" x14ac:dyDescent="0.3">
      <c r="B363" s="11" t="s">
        <v>203</v>
      </c>
      <c r="C363" s="11" t="s">
        <v>197</v>
      </c>
      <c r="D363" s="11">
        <v>1</v>
      </c>
      <c r="E363" s="11">
        <v>30</v>
      </c>
    </row>
    <row r="364" spans="2:5" x14ac:dyDescent="0.3">
      <c r="B364" s="11" t="s">
        <v>194</v>
      </c>
      <c r="C364" s="11" t="s">
        <v>197</v>
      </c>
      <c r="D364" s="11">
        <v>1</v>
      </c>
      <c r="E364" s="11">
        <v>40</v>
      </c>
    </row>
    <row r="365" spans="2:5" x14ac:dyDescent="0.3">
      <c r="B365" s="11" t="s">
        <v>200</v>
      </c>
      <c r="C365" s="11" t="s">
        <v>197</v>
      </c>
      <c r="D365" s="11">
        <v>1</v>
      </c>
      <c r="E365" s="11">
        <v>30</v>
      </c>
    </row>
    <row r="366" spans="2:5" x14ac:dyDescent="0.3">
      <c r="B366" s="11" t="s">
        <v>203</v>
      </c>
      <c r="C366" s="11" t="s">
        <v>197</v>
      </c>
      <c r="D366" s="11">
        <v>1</v>
      </c>
      <c r="E366" s="11">
        <v>30</v>
      </c>
    </row>
    <row r="367" spans="2:5" x14ac:dyDescent="0.3">
      <c r="B367" s="11" t="s">
        <v>194</v>
      </c>
      <c r="C367" s="11" t="s">
        <v>197</v>
      </c>
      <c r="D367" s="11">
        <v>1</v>
      </c>
      <c r="E367" s="11">
        <v>30</v>
      </c>
    </row>
    <row r="368" spans="2:5" x14ac:dyDescent="0.3">
      <c r="B368" s="11" t="s">
        <v>200</v>
      </c>
      <c r="C368" s="11" t="s">
        <v>197</v>
      </c>
      <c r="D368" s="11">
        <v>0.5</v>
      </c>
      <c r="E368" s="11">
        <v>45</v>
      </c>
    </row>
    <row r="369" spans="2:21" x14ac:dyDescent="0.3">
      <c r="B369" s="11" t="s">
        <v>194</v>
      </c>
      <c r="C369" s="11" t="s">
        <v>197</v>
      </c>
      <c r="D369" s="11">
        <v>0.5</v>
      </c>
      <c r="E369" s="11">
        <v>45</v>
      </c>
    </row>
    <row r="370" spans="2:21" x14ac:dyDescent="0.3">
      <c r="B370" s="11" t="s">
        <v>200</v>
      </c>
      <c r="C370" s="11" t="s">
        <v>197</v>
      </c>
      <c r="D370" s="11">
        <v>0.8</v>
      </c>
      <c r="E370" s="11">
        <v>26</v>
      </c>
    </row>
    <row r="371" spans="2:21" x14ac:dyDescent="0.3">
      <c r="B371" s="11" t="s">
        <v>194</v>
      </c>
      <c r="C371" s="11" t="s">
        <v>197</v>
      </c>
      <c r="D371" s="11">
        <v>0.8</v>
      </c>
      <c r="E371" s="11">
        <v>26</v>
      </c>
    </row>
    <row r="372" spans="2:21" x14ac:dyDescent="0.3">
      <c r="B372" s="11" t="s">
        <v>200</v>
      </c>
      <c r="C372" s="11" t="s">
        <v>195</v>
      </c>
      <c r="D372" s="11">
        <v>0.8</v>
      </c>
      <c r="E372" s="11">
        <v>42</v>
      </c>
    </row>
    <row r="373" spans="2:21" x14ac:dyDescent="0.3">
      <c r="B373" s="11" t="s">
        <v>196</v>
      </c>
      <c r="C373" s="11" t="s">
        <v>195</v>
      </c>
      <c r="D373" s="11">
        <v>0.8</v>
      </c>
      <c r="E373" s="11">
        <v>12</v>
      </c>
    </row>
    <row r="374" spans="2:21" x14ac:dyDescent="0.3">
      <c r="B374" s="11" t="s">
        <v>194</v>
      </c>
      <c r="C374" s="11" t="s">
        <v>192</v>
      </c>
      <c r="D374" s="11">
        <v>0.8</v>
      </c>
      <c r="E374" s="11">
        <v>8</v>
      </c>
    </row>
    <row r="375" spans="2:21" x14ac:dyDescent="0.3">
      <c r="B375" s="11" t="s">
        <v>199</v>
      </c>
      <c r="C375" s="11" t="s">
        <v>192</v>
      </c>
      <c r="D375" s="11">
        <v>0.8</v>
      </c>
      <c r="E375" s="11">
        <v>8</v>
      </c>
    </row>
    <row r="376" spans="2:21" x14ac:dyDescent="0.3">
      <c r="B376" s="11" t="s">
        <v>205</v>
      </c>
      <c r="C376" s="11" t="s">
        <v>197</v>
      </c>
      <c r="D376" s="11">
        <v>1</v>
      </c>
      <c r="E376" s="11">
        <v>37</v>
      </c>
    </row>
    <row r="377" spans="2:21" x14ac:dyDescent="0.3">
      <c r="B377" s="11" t="s">
        <v>200</v>
      </c>
      <c r="C377" s="11" t="s">
        <v>197</v>
      </c>
      <c r="D377" s="11">
        <v>1</v>
      </c>
      <c r="E377" s="11">
        <v>37</v>
      </c>
    </row>
    <row r="378" spans="2:21" x14ac:dyDescent="0.3">
      <c r="B378" s="11" t="s">
        <v>194</v>
      </c>
      <c r="C378" s="11" t="s">
        <v>197</v>
      </c>
      <c r="D378" s="11">
        <v>1</v>
      </c>
      <c r="E378" s="11">
        <v>45</v>
      </c>
    </row>
    <row r="379" spans="2:21" x14ac:dyDescent="0.3">
      <c r="B379" s="11" t="s">
        <v>196</v>
      </c>
      <c r="C379" s="11" t="s">
        <v>197</v>
      </c>
      <c r="D379" s="11">
        <v>1</v>
      </c>
      <c r="E379" s="11">
        <v>27</v>
      </c>
    </row>
    <row r="380" spans="2:21" x14ac:dyDescent="0.3">
      <c r="B380" s="11" t="s">
        <v>193</v>
      </c>
      <c r="C380" s="11" t="s">
        <v>197</v>
      </c>
      <c r="D380" s="11">
        <v>1</v>
      </c>
      <c r="E380" s="11">
        <v>40</v>
      </c>
      <c r="U380" s="11" t="s">
        <v>201</v>
      </c>
    </row>
    <row r="381" spans="2:21" x14ac:dyDescent="0.3">
      <c r="B381" s="11" t="s">
        <v>202</v>
      </c>
      <c r="C381" s="11" t="s">
        <v>197</v>
      </c>
      <c r="D381" s="11">
        <v>1</v>
      </c>
      <c r="E381" s="11">
        <v>42</v>
      </c>
      <c r="U381" s="11" t="s">
        <v>198</v>
      </c>
    </row>
    <row r="382" spans="2:21" x14ac:dyDescent="0.3">
      <c r="B382" s="11" t="s">
        <v>194</v>
      </c>
      <c r="C382" s="11" t="s">
        <v>195</v>
      </c>
      <c r="D382" s="11">
        <v>1</v>
      </c>
      <c r="E382" s="11">
        <v>30</v>
      </c>
      <c r="U382" s="11" t="s">
        <v>200</v>
      </c>
    </row>
    <row r="383" spans="2:21" x14ac:dyDescent="0.3">
      <c r="B383" s="11" t="s">
        <v>196</v>
      </c>
      <c r="C383" s="11" t="s">
        <v>192</v>
      </c>
      <c r="D383" s="11">
        <v>1</v>
      </c>
      <c r="E383" s="11">
        <v>17</v>
      </c>
      <c r="U383" s="11" t="s">
        <v>203</v>
      </c>
    </row>
    <row r="384" spans="2:21" x14ac:dyDescent="0.3">
      <c r="B384" s="11" t="s">
        <v>203</v>
      </c>
      <c r="C384" s="11" t="s">
        <v>192</v>
      </c>
      <c r="D384" s="11">
        <v>1</v>
      </c>
      <c r="E384" s="11">
        <v>12</v>
      </c>
      <c r="U384" s="11" t="s">
        <v>196</v>
      </c>
    </row>
    <row r="385" spans="2:21" x14ac:dyDescent="0.3">
      <c r="B385" s="11" t="s">
        <v>202</v>
      </c>
      <c r="C385" s="11" t="s">
        <v>192</v>
      </c>
      <c r="D385" s="11">
        <v>1</v>
      </c>
      <c r="E385" s="11">
        <v>15</v>
      </c>
      <c r="U385" s="11" t="s">
        <v>199</v>
      </c>
    </row>
    <row r="386" spans="2:21" x14ac:dyDescent="0.3">
      <c r="B386" s="11" t="s">
        <v>199</v>
      </c>
      <c r="C386" s="11" t="s">
        <v>192</v>
      </c>
      <c r="D386" s="11">
        <v>1</v>
      </c>
      <c r="E386" s="11">
        <v>15</v>
      </c>
      <c r="U386" s="11" t="s">
        <v>194</v>
      </c>
    </row>
    <row r="387" spans="2:21" x14ac:dyDescent="0.3">
      <c r="B387" s="11" t="s">
        <v>193</v>
      </c>
      <c r="C387" s="11" t="s">
        <v>197</v>
      </c>
      <c r="D387" s="11">
        <v>1</v>
      </c>
      <c r="E387" s="11">
        <v>30</v>
      </c>
      <c r="U387" s="11" t="s">
        <v>196</v>
      </c>
    </row>
    <row r="388" spans="2:21" x14ac:dyDescent="0.3">
      <c r="B388" s="11" t="s">
        <v>200</v>
      </c>
      <c r="C388" s="11" t="s">
        <v>197</v>
      </c>
      <c r="D388" s="11">
        <v>1</v>
      </c>
      <c r="E388" s="11">
        <v>35</v>
      </c>
      <c r="U388" s="11" t="s">
        <v>202</v>
      </c>
    </row>
    <row r="389" spans="2:21" x14ac:dyDescent="0.3">
      <c r="B389" s="11" t="s">
        <v>203</v>
      </c>
      <c r="C389" s="11" t="s">
        <v>197</v>
      </c>
      <c r="D389" s="11">
        <v>1</v>
      </c>
      <c r="E389" s="11">
        <v>35</v>
      </c>
      <c r="U389" s="11" t="s">
        <v>206</v>
      </c>
    </row>
    <row r="390" spans="2:21" x14ac:dyDescent="0.3">
      <c r="B390" s="11" t="s">
        <v>196</v>
      </c>
      <c r="C390" s="11" t="s">
        <v>197</v>
      </c>
      <c r="D390" s="11">
        <v>1</v>
      </c>
      <c r="E390" s="11">
        <v>30</v>
      </c>
      <c r="U390" s="11" t="s">
        <v>205</v>
      </c>
    </row>
    <row r="391" spans="2:21" x14ac:dyDescent="0.3">
      <c r="B391" s="11" t="s">
        <v>201</v>
      </c>
      <c r="C391" s="11" t="s">
        <v>192</v>
      </c>
      <c r="D391" s="11">
        <v>1</v>
      </c>
      <c r="E391" s="11">
        <v>10</v>
      </c>
      <c r="U391" s="11" t="s">
        <v>204</v>
      </c>
    </row>
    <row r="392" spans="2:21" x14ac:dyDescent="0.3">
      <c r="B392" s="11" t="s">
        <v>196</v>
      </c>
      <c r="C392" s="11" t="s">
        <v>195</v>
      </c>
      <c r="D392" s="11">
        <v>1</v>
      </c>
      <c r="E392" s="11">
        <v>20</v>
      </c>
      <c r="U392" s="11" t="s">
        <v>193</v>
      </c>
    </row>
    <row r="393" spans="2:21" x14ac:dyDescent="0.3">
      <c r="B393" s="11" t="s">
        <v>196</v>
      </c>
      <c r="C393" s="11" t="s">
        <v>192</v>
      </c>
      <c r="D393" s="11">
        <v>1</v>
      </c>
      <c r="E393" s="11">
        <v>5</v>
      </c>
      <c r="U393" s="11" t="s">
        <v>196</v>
      </c>
    </row>
    <row r="394" spans="2:21" x14ac:dyDescent="0.3">
      <c r="B394" s="11" t="s">
        <v>199</v>
      </c>
      <c r="C394" s="11" t="s">
        <v>195</v>
      </c>
      <c r="D394" s="11">
        <v>1</v>
      </c>
      <c r="E394" s="11">
        <v>5</v>
      </c>
    </row>
    <row r="395" spans="2:21" x14ac:dyDescent="0.3">
      <c r="B395" s="11" t="s">
        <v>198</v>
      </c>
      <c r="C395" s="11" t="s">
        <v>195</v>
      </c>
      <c r="D395" s="11">
        <v>1</v>
      </c>
      <c r="E395" s="11">
        <v>10</v>
      </c>
    </row>
    <row r="396" spans="2:21" x14ac:dyDescent="0.3">
      <c r="B396" s="11" t="s">
        <v>200</v>
      </c>
      <c r="C396" s="11" t="s">
        <v>197</v>
      </c>
      <c r="D396" s="11">
        <v>1</v>
      </c>
      <c r="E396" s="11">
        <v>20</v>
      </c>
    </row>
    <row r="397" spans="2:21" x14ac:dyDescent="0.3">
      <c r="B397" s="11" t="s">
        <v>194</v>
      </c>
      <c r="C397" s="11" t="s">
        <v>197</v>
      </c>
      <c r="D397" s="11">
        <v>1</v>
      </c>
      <c r="E397" s="11">
        <v>20</v>
      </c>
    </row>
    <row r="398" spans="2:21" x14ac:dyDescent="0.3">
      <c r="B398" s="11" t="s">
        <v>203</v>
      </c>
      <c r="C398" s="11" t="s">
        <v>197</v>
      </c>
      <c r="D398" s="11">
        <v>1</v>
      </c>
      <c r="E398" s="11">
        <v>20</v>
      </c>
    </row>
    <row r="399" spans="2:21" x14ac:dyDescent="0.3">
      <c r="B399" s="11" t="s">
        <v>196</v>
      </c>
      <c r="C399" s="11" t="s">
        <v>197</v>
      </c>
      <c r="D399" s="11">
        <v>1</v>
      </c>
      <c r="E399" s="11">
        <v>20</v>
      </c>
    </row>
    <row r="400" spans="2:21" x14ac:dyDescent="0.3">
      <c r="B400" s="11" t="s">
        <v>196</v>
      </c>
      <c r="C400" s="11" t="s">
        <v>195</v>
      </c>
      <c r="D400" s="11">
        <v>1</v>
      </c>
      <c r="E400" s="11">
        <v>43</v>
      </c>
    </row>
    <row r="401" spans="2:5" x14ac:dyDescent="0.3">
      <c r="B401" s="11" t="s">
        <v>202</v>
      </c>
      <c r="C401" s="11" t="s">
        <v>197</v>
      </c>
      <c r="D401" s="11">
        <v>1</v>
      </c>
      <c r="E401" s="11">
        <v>45</v>
      </c>
    </row>
    <row r="402" spans="2:5" x14ac:dyDescent="0.3">
      <c r="B402" s="11" t="s">
        <v>200</v>
      </c>
      <c r="C402" s="11" t="s">
        <v>197</v>
      </c>
      <c r="D402" s="11">
        <v>1</v>
      </c>
      <c r="E402" s="11">
        <v>45</v>
      </c>
    </row>
    <row r="403" spans="2:5" x14ac:dyDescent="0.3">
      <c r="B403" s="11" t="s">
        <v>201</v>
      </c>
      <c r="C403" s="11" t="s">
        <v>197</v>
      </c>
      <c r="D403" s="11">
        <v>1</v>
      </c>
      <c r="E403" s="11">
        <v>45</v>
      </c>
    </row>
    <row r="404" spans="2:5" x14ac:dyDescent="0.3">
      <c r="B404" s="11" t="s">
        <v>196</v>
      </c>
      <c r="C404" s="11" t="s">
        <v>195</v>
      </c>
      <c r="D404" s="11">
        <v>1</v>
      </c>
      <c r="E404" s="11">
        <v>30</v>
      </c>
    </row>
    <row r="405" spans="2:5" x14ac:dyDescent="0.3">
      <c r="B405" s="11" t="s">
        <v>194</v>
      </c>
      <c r="C405" s="11" t="s">
        <v>192</v>
      </c>
      <c r="D405" s="11">
        <v>1</v>
      </c>
      <c r="E405" s="11">
        <v>5</v>
      </c>
    </row>
    <row r="406" spans="2:5" x14ac:dyDescent="0.3">
      <c r="B406" s="11" t="s">
        <v>200</v>
      </c>
      <c r="C406" s="11" t="s">
        <v>197</v>
      </c>
      <c r="D406" s="11">
        <v>1</v>
      </c>
      <c r="E406" s="11">
        <v>40</v>
      </c>
    </row>
    <row r="407" spans="2:5" x14ac:dyDescent="0.3">
      <c r="B407" s="11" t="s">
        <v>194</v>
      </c>
      <c r="C407" s="11" t="s">
        <v>197</v>
      </c>
      <c r="D407" s="11">
        <v>1</v>
      </c>
      <c r="E407" s="11">
        <v>40</v>
      </c>
    </row>
    <row r="408" spans="2:5" x14ac:dyDescent="0.3">
      <c r="B408" s="11" t="s">
        <v>199</v>
      </c>
      <c r="C408" s="11" t="s">
        <v>197</v>
      </c>
      <c r="D408" s="11">
        <v>1</v>
      </c>
      <c r="E408" s="11">
        <v>40</v>
      </c>
    </row>
    <row r="409" spans="2:5" x14ac:dyDescent="0.3">
      <c r="B409" s="11" t="s">
        <v>198</v>
      </c>
      <c r="C409" s="11" t="s">
        <v>197</v>
      </c>
      <c r="D409" s="11">
        <v>1</v>
      </c>
      <c r="E409" s="11">
        <v>33</v>
      </c>
    </row>
    <row r="410" spans="2:5" x14ac:dyDescent="0.3">
      <c r="B410" s="11" t="s">
        <v>196</v>
      </c>
      <c r="C410" s="11" t="s">
        <v>195</v>
      </c>
      <c r="D410" s="11">
        <v>1</v>
      </c>
      <c r="E410" s="11">
        <v>15</v>
      </c>
    </row>
    <row r="411" spans="2:5" x14ac:dyDescent="0.3">
      <c r="B411" s="11" t="s">
        <v>194</v>
      </c>
      <c r="C411" s="11" t="s">
        <v>192</v>
      </c>
      <c r="D411" s="11">
        <v>1</v>
      </c>
      <c r="E411" s="11">
        <v>4</v>
      </c>
    </row>
    <row r="412" spans="2:5" x14ac:dyDescent="0.3">
      <c r="B412" s="11" t="s">
        <v>193</v>
      </c>
      <c r="C412" s="11" t="s">
        <v>192</v>
      </c>
      <c r="D412" s="11">
        <v>1</v>
      </c>
      <c r="E412" s="11">
        <v>2</v>
      </c>
    </row>
  </sheetData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89"/>
  <sheetViews>
    <sheetView view="pageBreakPreview" zoomScale="70" zoomScaleNormal="115" zoomScaleSheetLayoutView="70" workbookViewId="0">
      <selection activeCell="F3" sqref="F3"/>
    </sheetView>
  </sheetViews>
  <sheetFormatPr defaultColWidth="0" defaultRowHeight="14.5" zeroHeight="1" x14ac:dyDescent="0.35"/>
  <cols>
    <col min="1" max="1" width="4" style="15" customWidth="1"/>
    <col min="2" max="2" width="27.81640625" style="15" customWidth="1"/>
    <col min="3" max="3" width="27" style="15" customWidth="1"/>
    <col min="4" max="4" width="35.7265625" style="15" customWidth="1"/>
    <col min="5" max="5" width="11" style="15" customWidth="1"/>
    <col min="6" max="6" width="15.7265625" style="15" customWidth="1"/>
    <col min="7" max="7" width="15.453125" style="15" customWidth="1"/>
    <col min="8" max="8" width="1.81640625" style="15" customWidth="1"/>
    <col min="9" max="16384" width="9.1796875" style="15" hidden="1"/>
  </cols>
  <sheetData>
    <row r="1" spans="1:8" x14ac:dyDescent="0.35">
      <c r="A1" s="80"/>
      <c r="B1" s="80"/>
      <c r="C1" s="80"/>
      <c r="D1" s="80"/>
    </row>
    <row r="2" spans="1:8" x14ac:dyDescent="0.35">
      <c r="A2" s="79"/>
      <c r="B2" s="79"/>
      <c r="C2" s="79"/>
      <c r="D2" s="79"/>
      <c r="G2" s="43" t="s">
        <v>288</v>
      </c>
    </row>
    <row r="3" spans="1:8" x14ac:dyDescent="0.35">
      <c r="A3" s="246" t="s">
        <v>287</v>
      </c>
      <c r="B3" s="246"/>
      <c r="C3" s="31"/>
      <c r="D3" s="79"/>
      <c r="G3" s="43" t="s">
        <v>286</v>
      </c>
    </row>
    <row r="4" spans="1:8" x14ac:dyDescent="0.35">
      <c r="A4" s="247"/>
      <c r="B4" s="247"/>
      <c r="G4" s="43" t="s">
        <v>285</v>
      </c>
    </row>
    <row r="5" spans="1:8" ht="18" x14ac:dyDescent="0.4">
      <c r="A5" s="248" t="s">
        <v>284</v>
      </c>
      <c r="B5" s="248"/>
      <c r="C5" s="248"/>
      <c r="D5" s="248"/>
      <c r="E5" s="248"/>
      <c r="F5" s="248"/>
      <c r="G5" s="248"/>
      <c r="H5" s="248"/>
    </row>
    <row r="6" spans="1:8" x14ac:dyDescent="0.35"/>
    <row r="7" spans="1:8" ht="15" thickBot="1" x14ac:dyDescent="0.4">
      <c r="A7" s="18" t="s">
        <v>283</v>
      </c>
    </row>
    <row r="8" spans="1:8" ht="45" customHeight="1" x14ac:dyDescent="0.35">
      <c r="A8" s="78" t="s">
        <v>222</v>
      </c>
      <c r="B8" s="102" t="s">
        <v>210</v>
      </c>
      <c r="C8" s="249" t="s">
        <v>282</v>
      </c>
      <c r="D8" s="249"/>
      <c r="E8" s="102" t="s">
        <v>281</v>
      </c>
      <c r="F8" s="77" t="s">
        <v>253</v>
      </c>
    </row>
    <row r="9" spans="1:8" x14ac:dyDescent="0.35">
      <c r="A9" s="76">
        <v>1</v>
      </c>
      <c r="B9" s="103">
        <v>2</v>
      </c>
      <c r="C9" s="250">
        <v>3</v>
      </c>
      <c r="D9" s="250"/>
      <c r="E9" s="103">
        <v>4</v>
      </c>
      <c r="F9" s="75">
        <v>5</v>
      </c>
    </row>
    <row r="10" spans="1:8" ht="145.5" customHeight="1" x14ac:dyDescent="0.35">
      <c r="A10" s="74">
        <v>1</v>
      </c>
      <c r="B10" s="73" t="s">
        <v>280</v>
      </c>
      <c r="C10" s="239" t="s">
        <v>268</v>
      </c>
      <c r="D10" s="239"/>
      <c r="E10" s="72"/>
      <c r="F10" s="71"/>
    </row>
    <row r="11" spans="1:8" ht="93.75" customHeight="1" x14ac:dyDescent="0.35">
      <c r="A11" s="74">
        <v>2</v>
      </c>
      <c r="B11" s="73" t="s">
        <v>279</v>
      </c>
      <c r="C11" s="239" t="s">
        <v>268</v>
      </c>
      <c r="D11" s="239"/>
      <c r="E11" s="72"/>
      <c r="F11" s="71"/>
    </row>
    <row r="12" spans="1:8" ht="62.25" customHeight="1" x14ac:dyDescent="0.35">
      <c r="A12" s="74">
        <v>3</v>
      </c>
      <c r="B12" s="73" t="s">
        <v>278</v>
      </c>
      <c r="C12" s="239" t="s">
        <v>268</v>
      </c>
      <c r="D12" s="239"/>
      <c r="E12" s="72"/>
      <c r="F12" s="71"/>
    </row>
    <row r="13" spans="1:8" ht="52.5" customHeight="1" x14ac:dyDescent="0.35">
      <c r="A13" s="74">
        <v>4</v>
      </c>
      <c r="B13" s="73" t="s">
        <v>277</v>
      </c>
      <c r="C13" s="239" t="s">
        <v>268</v>
      </c>
      <c r="D13" s="239"/>
      <c r="E13" s="72"/>
      <c r="F13" s="71"/>
    </row>
    <row r="14" spans="1:8" ht="86.25" customHeight="1" x14ac:dyDescent="0.35">
      <c r="A14" s="74">
        <v>5</v>
      </c>
      <c r="B14" s="73" t="s">
        <v>276</v>
      </c>
      <c r="C14" s="239" t="s">
        <v>268</v>
      </c>
      <c r="D14" s="239"/>
      <c r="E14" s="72"/>
      <c r="F14" s="71"/>
    </row>
    <row r="15" spans="1:8" ht="153" customHeight="1" x14ac:dyDescent="0.35">
      <c r="A15" s="74">
        <v>6</v>
      </c>
      <c r="B15" s="73" t="s">
        <v>275</v>
      </c>
      <c r="C15" s="239" t="s">
        <v>268</v>
      </c>
      <c r="D15" s="239"/>
      <c r="E15" s="72"/>
      <c r="F15" s="71"/>
    </row>
    <row r="16" spans="1:8" ht="65.25" customHeight="1" x14ac:dyDescent="0.35">
      <c r="A16" s="74">
        <v>7</v>
      </c>
      <c r="B16" s="73" t="s">
        <v>274</v>
      </c>
      <c r="C16" s="239" t="s">
        <v>268</v>
      </c>
      <c r="D16" s="239"/>
      <c r="E16" s="72"/>
      <c r="F16" s="71"/>
    </row>
    <row r="17" spans="1:7" ht="64.5" customHeight="1" x14ac:dyDescent="0.35">
      <c r="A17" s="74">
        <v>8</v>
      </c>
      <c r="B17" s="73" t="s">
        <v>273</v>
      </c>
      <c r="C17" s="239" t="s">
        <v>268</v>
      </c>
      <c r="D17" s="239"/>
      <c r="E17" s="72"/>
      <c r="F17" s="71"/>
    </row>
    <row r="18" spans="1:7" ht="105.75" customHeight="1" x14ac:dyDescent="0.35">
      <c r="A18" s="74">
        <v>9</v>
      </c>
      <c r="B18" s="73" t="s">
        <v>272</v>
      </c>
      <c r="C18" s="239" t="s">
        <v>268</v>
      </c>
      <c r="D18" s="239"/>
      <c r="E18" s="72"/>
      <c r="F18" s="71"/>
    </row>
    <row r="19" spans="1:7" ht="101.25" customHeight="1" x14ac:dyDescent="0.35">
      <c r="A19" s="74">
        <v>10</v>
      </c>
      <c r="B19" s="73" t="s">
        <v>271</v>
      </c>
      <c r="C19" s="239" t="s">
        <v>268</v>
      </c>
      <c r="D19" s="239"/>
      <c r="E19" s="72"/>
      <c r="F19" s="71"/>
    </row>
    <row r="20" spans="1:7" ht="51.75" customHeight="1" x14ac:dyDescent="0.35">
      <c r="A20" s="74">
        <v>11</v>
      </c>
      <c r="B20" s="73" t="s">
        <v>270</v>
      </c>
      <c r="C20" s="239" t="s">
        <v>268</v>
      </c>
      <c r="D20" s="239"/>
      <c r="E20" s="72"/>
      <c r="F20" s="71"/>
    </row>
    <row r="21" spans="1:7" ht="125.25" customHeight="1" x14ac:dyDescent="0.35">
      <c r="A21" s="74">
        <v>12</v>
      </c>
      <c r="B21" s="73" t="s">
        <v>269</v>
      </c>
      <c r="C21" s="239" t="s">
        <v>268</v>
      </c>
      <c r="D21" s="239"/>
      <c r="E21" s="72"/>
      <c r="F21" s="71"/>
    </row>
    <row r="22" spans="1:7" ht="15" thickBot="1" x14ac:dyDescent="0.4">
      <c r="A22" s="70">
        <v>13</v>
      </c>
      <c r="B22" s="69" t="s">
        <v>196</v>
      </c>
      <c r="C22" s="240"/>
      <c r="D22" s="241"/>
      <c r="E22" s="68"/>
      <c r="F22" s="67"/>
    </row>
    <row r="23" spans="1:7" x14ac:dyDescent="0.35"/>
    <row r="24" spans="1:7" x14ac:dyDescent="0.35">
      <c r="A24" s="18" t="s">
        <v>267</v>
      </c>
    </row>
    <row r="25" spans="1:7" ht="15" thickBot="1" x14ac:dyDescent="0.4">
      <c r="A25" s="18" t="s">
        <v>266</v>
      </c>
    </row>
    <row r="26" spans="1:7" x14ac:dyDescent="0.35">
      <c r="A26" s="101"/>
      <c r="B26" s="100" t="s">
        <v>265</v>
      </c>
      <c r="C26" s="232" t="s">
        <v>264</v>
      </c>
      <c r="D26" s="232"/>
      <c r="E26" s="100" t="s">
        <v>263</v>
      </c>
      <c r="F26" s="232" t="s">
        <v>262</v>
      </c>
      <c r="G26" s="242"/>
    </row>
    <row r="27" spans="1:7" x14ac:dyDescent="0.35">
      <c r="A27" s="66"/>
      <c r="B27" s="65">
        <v>1</v>
      </c>
      <c r="C27" s="243">
        <v>2</v>
      </c>
      <c r="D27" s="244"/>
      <c r="E27" s="65">
        <v>3</v>
      </c>
      <c r="F27" s="243">
        <v>4</v>
      </c>
      <c r="G27" s="245"/>
    </row>
    <row r="28" spans="1:7" x14ac:dyDescent="0.35">
      <c r="A28" s="39" t="s">
        <v>250</v>
      </c>
      <c r="B28" s="38"/>
      <c r="C28" s="237"/>
      <c r="D28" s="237"/>
      <c r="E28" s="64"/>
      <c r="F28" s="237"/>
      <c r="G28" s="238"/>
    </row>
    <row r="29" spans="1:7" x14ac:dyDescent="0.35">
      <c r="A29" s="39" t="s">
        <v>248</v>
      </c>
      <c r="B29" s="38"/>
      <c r="C29" s="237"/>
      <c r="D29" s="237"/>
      <c r="E29" s="64"/>
      <c r="F29" s="237"/>
      <c r="G29" s="238"/>
    </row>
    <row r="30" spans="1:7" ht="15" thickBot="1" x14ac:dyDescent="0.4">
      <c r="A30" s="21" t="s">
        <v>246</v>
      </c>
      <c r="B30" s="20"/>
      <c r="C30" s="213"/>
      <c r="D30" s="213"/>
      <c r="E30" s="63"/>
      <c r="F30" s="213"/>
      <c r="G30" s="228"/>
    </row>
    <row r="31" spans="1:7" x14ac:dyDescent="0.35">
      <c r="A31" s="18"/>
    </row>
    <row r="32" spans="1:7" ht="15" thickBot="1" x14ac:dyDescent="0.4">
      <c r="A32" s="18" t="s">
        <v>261</v>
      </c>
    </row>
    <row r="33" spans="1:7" ht="58" x14ac:dyDescent="0.35">
      <c r="A33" s="62" t="s">
        <v>222</v>
      </c>
      <c r="B33" s="99" t="s">
        <v>260</v>
      </c>
      <c r="C33" s="99" t="s">
        <v>259</v>
      </c>
      <c r="D33" s="35" t="s">
        <v>258</v>
      </c>
      <c r="E33" s="61"/>
      <c r="F33" s="60" t="s">
        <v>257</v>
      </c>
    </row>
    <row r="34" spans="1:7" ht="15" thickBot="1" x14ac:dyDescent="0.4">
      <c r="A34" s="59">
        <v>1</v>
      </c>
      <c r="B34" s="58">
        <v>2</v>
      </c>
      <c r="C34" s="58">
        <v>3</v>
      </c>
      <c r="D34" s="57">
        <v>4</v>
      </c>
      <c r="F34" s="56">
        <v>250</v>
      </c>
    </row>
    <row r="35" spans="1:7" ht="15" thickBot="1" x14ac:dyDescent="0.4">
      <c r="A35" s="21"/>
      <c r="B35" s="20"/>
      <c r="C35" s="20"/>
      <c r="D35" s="32">
        <f>F34*'18'!C35</f>
        <v>0</v>
      </c>
      <c r="F35" s="54"/>
      <c r="G35" s="43"/>
    </row>
    <row r="36" spans="1:7" ht="8.25" customHeight="1" x14ac:dyDescent="0.35">
      <c r="A36" s="17"/>
      <c r="B36" s="17"/>
      <c r="C36" s="17"/>
      <c r="D36" s="17"/>
      <c r="E36" s="54"/>
      <c r="F36" s="54"/>
      <c r="G36" s="43"/>
    </row>
    <row r="37" spans="1:7" ht="15" thickBot="1" x14ac:dyDescent="0.4">
      <c r="A37" s="55" t="s">
        <v>256</v>
      </c>
      <c r="B37" s="17"/>
      <c r="C37" s="17"/>
      <c r="D37" s="17"/>
      <c r="E37" s="54"/>
      <c r="F37" s="54"/>
      <c r="G37" s="43"/>
    </row>
    <row r="38" spans="1:7" ht="19.5" customHeight="1" x14ac:dyDescent="0.35">
      <c r="A38" s="229" t="s">
        <v>222</v>
      </c>
      <c r="B38" s="211" t="s">
        <v>255</v>
      </c>
      <c r="C38" s="232" t="s">
        <v>254</v>
      </c>
      <c r="D38" s="232"/>
      <c r="E38" s="233" t="s">
        <v>253</v>
      </c>
      <c r="F38" s="234"/>
      <c r="G38" s="43"/>
    </row>
    <row r="39" spans="1:7" ht="19.5" customHeight="1" x14ac:dyDescent="0.35">
      <c r="A39" s="230"/>
      <c r="B39" s="231"/>
      <c r="C39" s="53" t="s">
        <v>252</v>
      </c>
      <c r="D39" s="52" t="s">
        <v>251</v>
      </c>
      <c r="E39" s="235"/>
      <c r="F39" s="236"/>
      <c r="G39" s="43"/>
    </row>
    <row r="40" spans="1:7" x14ac:dyDescent="0.35">
      <c r="A40" s="51">
        <v>1</v>
      </c>
      <c r="B40" s="105">
        <v>2</v>
      </c>
      <c r="C40" s="105">
        <v>3</v>
      </c>
      <c r="D40" s="105">
        <v>4</v>
      </c>
      <c r="E40" s="226">
        <v>5</v>
      </c>
      <c r="F40" s="227"/>
      <c r="G40" s="43"/>
    </row>
    <row r="41" spans="1:7" x14ac:dyDescent="0.35">
      <c r="A41" s="39" t="s">
        <v>250</v>
      </c>
      <c r="B41" s="38" t="s">
        <v>249</v>
      </c>
      <c r="C41" s="47"/>
      <c r="D41" s="49" t="e">
        <f t="shared" ref="D41:D49" si="0">C41/$C$50</f>
        <v>#DIV/0!</v>
      </c>
      <c r="E41" s="222"/>
      <c r="F41" s="223"/>
      <c r="G41" s="43"/>
    </row>
    <row r="42" spans="1:7" x14ac:dyDescent="0.35">
      <c r="A42" s="39" t="s">
        <v>248</v>
      </c>
      <c r="B42" s="38" t="s">
        <v>247</v>
      </c>
      <c r="C42" s="47"/>
      <c r="D42" s="49" t="e">
        <f t="shared" si="0"/>
        <v>#DIV/0!</v>
      </c>
      <c r="E42" s="222"/>
      <c r="F42" s="223"/>
      <c r="G42" s="43"/>
    </row>
    <row r="43" spans="1:7" x14ac:dyDescent="0.35">
      <c r="A43" s="39" t="s">
        <v>246</v>
      </c>
      <c r="B43" s="38" t="s">
        <v>245</v>
      </c>
      <c r="C43" s="47"/>
      <c r="D43" s="49" t="e">
        <f t="shared" si="0"/>
        <v>#DIV/0!</v>
      </c>
      <c r="E43" s="222"/>
      <c r="F43" s="223"/>
      <c r="G43" s="43"/>
    </row>
    <row r="44" spans="1:7" x14ac:dyDescent="0.35">
      <c r="A44" s="39" t="s">
        <v>244</v>
      </c>
      <c r="B44" s="38" t="s">
        <v>198</v>
      </c>
      <c r="C44" s="50"/>
      <c r="D44" s="49" t="e">
        <f t="shared" si="0"/>
        <v>#DIV/0!</v>
      </c>
      <c r="E44" s="222"/>
      <c r="F44" s="223"/>
      <c r="G44" s="43"/>
    </row>
    <row r="45" spans="1:7" x14ac:dyDescent="0.35">
      <c r="A45" s="39" t="s">
        <v>243</v>
      </c>
      <c r="B45" s="38" t="s">
        <v>242</v>
      </c>
      <c r="C45" s="50"/>
      <c r="D45" s="49" t="e">
        <f t="shared" si="0"/>
        <v>#DIV/0!</v>
      </c>
      <c r="E45" s="222"/>
      <c r="F45" s="223"/>
      <c r="G45" s="43"/>
    </row>
    <row r="46" spans="1:7" x14ac:dyDescent="0.35">
      <c r="A46" s="39" t="s">
        <v>241</v>
      </c>
      <c r="B46" s="38" t="s">
        <v>240</v>
      </c>
      <c r="C46" s="50"/>
      <c r="D46" s="49" t="e">
        <f t="shared" si="0"/>
        <v>#DIV/0!</v>
      </c>
      <c r="E46" s="222"/>
      <c r="F46" s="223"/>
      <c r="G46" s="43"/>
    </row>
    <row r="47" spans="1:7" x14ac:dyDescent="0.35">
      <c r="A47" s="39" t="s">
        <v>239</v>
      </c>
      <c r="B47" s="38" t="s">
        <v>238</v>
      </c>
      <c r="C47" s="50"/>
      <c r="D47" s="49" t="e">
        <f t="shared" si="0"/>
        <v>#DIV/0!</v>
      </c>
      <c r="E47" s="222"/>
      <c r="F47" s="223"/>
      <c r="G47" s="43"/>
    </row>
    <row r="48" spans="1:7" x14ac:dyDescent="0.35">
      <c r="A48" s="39" t="s">
        <v>237</v>
      </c>
      <c r="B48" s="38" t="s">
        <v>236</v>
      </c>
      <c r="C48" s="50"/>
      <c r="D48" s="49" t="e">
        <f t="shared" si="0"/>
        <v>#DIV/0!</v>
      </c>
      <c r="E48" s="222"/>
      <c r="F48" s="223"/>
      <c r="G48" s="43"/>
    </row>
    <row r="49" spans="1:7" x14ac:dyDescent="0.35">
      <c r="A49" s="39" t="s">
        <v>235</v>
      </c>
      <c r="B49" s="38" t="s">
        <v>234</v>
      </c>
      <c r="C49" s="50"/>
      <c r="D49" s="49" t="e">
        <f t="shared" si="0"/>
        <v>#DIV/0!</v>
      </c>
      <c r="E49" s="222"/>
      <c r="F49" s="223"/>
      <c r="G49" s="43"/>
    </row>
    <row r="50" spans="1:7" x14ac:dyDescent="0.35">
      <c r="A50" s="39"/>
      <c r="B50" s="38" t="s">
        <v>233</v>
      </c>
      <c r="C50" s="47">
        <f>SUM(C41:C49)</f>
        <v>0</v>
      </c>
      <c r="D50" s="48" t="e">
        <f>SUM(D41:D49)</f>
        <v>#DIV/0!</v>
      </c>
      <c r="E50" s="222"/>
      <c r="F50" s="223"/>
    </row>
    <row r="51" spans="1:7" x14ac:dyDescent="0.35">
      <c r="A51" s="39"/>
      <c r="B51" s="38" t="s">
        <v>232</v>
      </c>
      <c r="C51" s="47">
        <f>SUM(C41:C44)</f>
        <v>0</v>
      </c>
      <c r="D51" s="222"/>
      <c r="E51" s="222"/>
      <c r="F51" s="223"/>
    </row>
    <row r="52" spans="1:7" ht="15" thickBot="1" x14ac:dyDescent="0.4">
      <c r="A52" s="21"/>
      <c r="B52" s="20" t="s">
        <v>231</v>
      </c>
      <c r="C52" s="46" t="e">
        <f>C51/C50</f>
        <v>#DIV/0!</v>
      </c>
      <c r="D52" s="224"/>
      <c r="E52" s="224"/>
      <c r="F52" s="225"/>
      <c r="G52" s="43" t="s">
        <v>230</v>
      </c>
    </row>
    <row r="53" spans="1:7" x14ac:dyDescent="0.35">
      <c r="A53" s="17"/>
      <c r="B53" s="17"/>
      <c r="C53" s="45"/>
      <c r="D53" s="44"/>
      <c r="E53" s="44"/>
      <c r="F53" s="44"/>
      <c r="G53" s="43" t="s">
        <v>229</v>
      </c>
    </row>
    <row r="54" spans="1:7" ht="15" thickBot="1" x14ac:dyDescent="0.4">
      <c r="A54" s="18" t="s">
        <v>228</v>
      </c>
      <c r="G54" s="43" t="s">
        <v>227</v>
      </c>
    </row>
    <row r="55" spans="1:7" ht="98.5" x14ac:dyDescent="0.35">
      <c r="A55" s="101" t="s">
        <v>222</v>
      </c>
      <c r="B55" s="99" t="s">
        <v>226</v>
      </c>
      <c r="C55" s="99" t="s">
        <v>225</v>
      </c>
      <c r="D55" s="99" t="s">
        <v>208</v>
      </c>
      <c r="E55" s="99" t="s">
        <v>209</v>
      </c>
      <c r="F55" s="99" t="s">
        <v>207</v>
      </c>
      <c r="G55" s="35" t="s">
        <v>224</v>
      </c>
    </row>
    <row r="56" spans="1:7" x14ac:dyDescent="0.35">
      <c r="A56" s="42">
        <v>1</v>
      </c>
      <c r="B56" s="41">
        <v>2</v>
      </c>
      <c r="C56" s="41">
        <v>3</v>
      </c>
      <c r="D56" s="41">
        <v>4</v>
      </c>
      <c r="E56" s="41">
        <v>5</v>
      </c>
      <c r="F56" s="41">
        <v>6</v>
      </c>
      <c r="G56" s="40">
        <v>7</v>
      </c>
    </row>
    <row r="57" spans="1:7" x14ac:dyDescent="0.35">
      <c r="A57" s="39">
        <v>1</v>
      </c>
      <c r="B57" s="38"/>
      <c r="C57" s="38"/>
      <c r="D57" s="38"/>
      <c r="E57" s="38"/>
      <c r="F57" s="38"/>
      <c r="G57" s="37"/>
    </row>
    <row r="58" spans="1:7" x14ac:dyDescent="0.35">
      <c r="A58" s="39">
        <v>2</v>
      </c>
      <c r="B58" s="38"/>
      <c r="C58" s="38"/>
      <c r="D58" s="38"/>
      <c r="E58" s="38"/>
      <c r="F58" s="38"/>
      <c r="G58" s="37"/>
    </row>
    <row r="59" spans="1:7" x14ac:dyDescent="0.35">
      <c r="A59" s="39">
        <v>3</v>
      </c>
      <c r="B59" s="38"/>
      <c r="C59" s="38"/>
      <c r="D59" s="38"/>
      <c r="E59" s="38"/>
      <c r="F59" s="38"/>
      <c r="G59" s="37"/>
    </row>
    <row r="60" spans="1:7" x14ac:dyDescent="0.35">
      <c r="A60" s="39">
        <v>4</v>
      </c>
      <c r="B60" s="38"/>
      <c r="C60" s="38"/>
      <c r="D60" s="38"/>
      <c r="E60" s="38"/>
      <c r="F60" s="38"/>
      <c r="G60" s="37"/>
    </row>
    <row r="61" spans="1:7" x14ac:dyDescent="0.35">
      <c r="A61" s="39">
        <v>5</v>
      </c>
      <c r="B61" s="38"/>
      <c r="C61" s="38"/>
      <c r="D61" s="38"/>
      <c r="E61" s="38"/>
      <c r="F61" s="38"/>
      <c r="G61" s="37"/>
    </row>
    <row r="62" spans="1:7" x14ac:dyDescent="0.35">
      <c r="A62" s="39">
        <v>6</v>
      </c>
      <c r="B62" s="38"/>
      <c r="C62" s="38"/>
      <c r="D62" s="38"/>
      <c r="E62" s="38"/>
      <c r="F62" s="38"/>
      <c r="G62" s="37"/>
    </row>
    <row r="63" spans="1:7" x14ac:dyDescent="0.35">
      <c r="A63" s="39">
        <v>7</v>
      </c>
      <c r="B63" s="38"/>
      <c r="C63" s="38"/>
      <c r="D63" s="38"/>
      <c r="E63" s="38"/>
      <c r="F63" s="38"/>
      <c r="G63" s="37"/>
    </row>
    <row r="64" spans="1:7" x14ac:dyDescent="0.35">
      <c r="A64" s="39">
        <v>8</v>
      </c>
      <c r="B64" s="38"/>
      <c r="C64" s="38"/>
      <c r="D64" s="38"/>
      <c r="E64" s="38"/>
      <c r="F64" s="38"/>
      <c r="G64" s="37"/>
    </row>
    <row r="65" spans="1:7" x14ac:dyDescent="0.35">
      <c r="A65" s="39">
        <v>9</v>
      </c>
      <c r="B65" s="38"/>
      <c r="C65" s="38"/>
      <c r="D65" s="38"/>
      <c r="E65" s="38"/>
      <c r="F65" s="38"/>
      <c r="G65" s="37"/>
    </row>
    <row r="66" spans="1:7" x14ac:dyDescent="0.35">
      <c r="A66" s="39">
        <v>10</v>
      </c>
      <c r="B66" s="38"/>
      <c r="C66" s="38"/>
      <c r="D66" s="38"/>
      <c r="E66" s="38"/>
      <c r="F66" s="38"/>
      <c r="G66" s="37"/>
    </row>
    <row r="67" spans="1:7" x14ac:dyDescent="0.35">
      <c r="A67" s="39">
        <v>11</v>
      </c>
      <c r="B67" s="38"/>
      <c r="C67" s="38"/>
      <c r="D67" s="38"/>
      <c r="E67" s="38"/>
      <c r="F67" s="38"/>
      <c r="G67" s="37"/>
    </row>
    <row r="68" spans="1:7" ht="15" thickBot="1" x14ac:dyDescent="0.4">
      <c r="A68" s="21">
        <v>12</v>
      </c>
      <c r="B68" s="20"/>
      <c r="C68" s="20"/>
      <c r="D68" s="20"/>
      <c r="E68" s="20"/>
      <c r="F68" s="20"/>
      <c r="G68" s="19"/>
    </row>
    <row r="69" spans="1:7" x14ac:dyDescent="0.35"/>
    <row r="70" spans="1:7" ht="15" thickBot="1" x14ac:dyDescent="0.4">
      <c r="A70" s="18" t="s">
        <v>223</v>
      </c>
    </row>
    <row r="71" spans="1:7" ht="47.25" customHeight="1" x14ac:dyDescent="0.35">
      <c r="A71" s="36" t="s">
        <v>222</v>
      </c>
      <c r="B71" s="99" t="s">
        <v>221</v>
      </c>
      <c r="C71" s="211" t="s">
        <v>220</v>
      </c>
      <c r="D71" s="211"/>
      <c r="E71" s="35" t="s">
        <v>219</v>
      </c>
    </row>
    <row r="72" spans="1:7" x14ac:dyDescent="0.35">
      <c r="A72" s="34">
        <v>1</v>
      </c>
      <c r="B72" s="104">
        <v>2</v>
      </c>
      <c r="C72" s="212">
        <v>3</v>
      </c>
      <c r="D72" s="212"/>
      <c r="E72" s="33">
        <v>4</v>
      </c>
    </row>
    <row r="73" spans="1:7" ht="15" thickBot="1" x14ac:dyDescent="0.4">
      <c r="A73" s="21"/>
      <c r="B73" s="20">
        <v>12</v>
      </c>
      <c r="C73" s="213"/>
      <c r="D73" s="213"/>
      <c r="E73" s="32" t="e">
        <f>B73/C73</f>
        <v>#DIV/0!</v>
      </c>
    </row>
    <row r="74" spans="1:7" x14ac:dyDescent="0.35">
      <c r="A74" s="17"/>
      <c r="B74" s="17"/>
      <c r="C74" s="31"/>
      <c r="D74" s="31"/>
      <c r="E74" s="30"/>
      <c r="F74" s="17"/>
      <c r="G74" s="29">
        <v>12</v>
      </c>
    </row>
    <row r="75" spans="1:7" ht="15" thickBot="1" x14ac:dyDescent="0.4">
      <c r="A75" s="28" t="s">
        <v>218</v>
      </c>
      <c r="B75" s="28"/>
      <c r="C75" s="28"/>
      <c r="D75" s="28"/>
      <c r="E75" s="28"/>
      <c r="F75" s="28"/>
      <c r="G75" s="27">
        <v>13</v>
      </c>
    </row>
    <row r="76" spans="1:7" ht="38.5" x14ac:dyDescent="0.35">
      <c r="A76" s="25"/>
      <c r="B76" s="26" t="s">
        <v>217</v>
      </c>
      <c r="C76" s="214" t="s">
        <v>216</v>
      </c>
      <c r="D76" s="215"/>
      <c r="E76" s="17"/>
      <c r="F76" s="17"/>
      <c r="G76" s="17"/>
    </row>
    <row r="77" spans="1:7" x14ac:dyDescent="0.35">
      <c r="A77" s="25"/>
      <c r="B77" s="24" t="s">
        <v>214</v>
      </c>
      <c r="C77" s="23" t="s">
        <v>215</v>
      </c>
      <c r="D77" s="22" t="s">
        <v>214</v>
      </c>
      <c r="E77" s="17"/>
      <c r="F77" s="17"/>
      <c r="G77" s="17"/>
    </row>
    <row r="78" spans="1:7" ht="15" thickBot="1" x14ac:dyDescent="0.4">
      <c r="A78" s="17"/>
      <c r="B78" s="21"/>
      <c r="C78" s="20">
        <f>E28</f>
        <v>0</v>
      </c>
      <c r="D78" s="19">
        <f>F28</f>
        <v>0</v>
      </c>
      <c r="E78" s="17"/>
      <c r="F78" s="17"/>
      <c r="G78" s="17"/>
    </row>
    <row r="79" spans="1:7" x14ac:dyDescent="0.35"/>
    <row r="80" spans="1:7" ht="15" thickBot="1" x14ac:dyDescent="0.4">
      <c r="A80" s="18" t="s">
        <v>213</v>
      </c>
    </row>
    <row r="81" spans="1:7" ht="28.5" customHeight="1" x14ac:dyDescent="0.35">
      <c r="A81" s="216"/>
      <c r="B81" s="217"/>
      <c r="C81" s="217"/>
      <c r="D81" s="217"/>
      <c r="E81" s="217"/>
      <c r="F81" s="217"/>
      <c r="G81" s="218"/>
    </row>
    <row r="82" spans="1:7" ht="28.5" customHeight="1" thickBot="1" x14ac:dyDescent="0.4">
      <c r="A82" s="219"/>
      <c r="B82" s="220"/>
      <c r="C82" s="220"/>
      <c r="D82" s="220"/>
      <c r="E82" s="220"/>
      <c r="F82" s="220"/>
      <c r="G82" s="221"/>
    </row>
    <row r="83" spans="1:7" x14ac:dyDescent="0.35"/>
    <row r="84" spans="1:7" x14ac:dyDescent="0.35"/>
    <row r="85" spans="1:7" x14ac:dyDescent="0.35"/>
    <row r="86" spans="1:7" x14ac:dyDescent="0.35">
      <c r="B86" s="16" t="s">
        <v>212</v>
      </c>
      <c r="C86" s="17"/>
      <c r="D86" s="16" t="s">
        <v>211</v>
      </c>
    </row>
    <row r="87" spans="1:7" hidden="1" x14ac:dyDescent="0.35"/>
    <row r="88" spans="1:7" hidden="1" x14ac:dyDescent="0.35"/>
    <row r="89" spans="1:7" hidden="1" x14ac:dyDescent="0.35"/>
  </sheetData>
  <mergeCells count="48">
    <mergeCell ref="C17:D17"/>
    <mergeCell ref="A3:B4"/>
    <mergeCell ref="A5:H5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29:D29"/>
    <mergeCell ref="F29:G29"/>
    <mergeCell ref="C18:D18"/>
    <mergeCell ref="C19:D19"/>
    <mergeCell ref="C20:D20"/>
    <mergeCell ref="C21:D21"/>
    <mergeCell ref="C22:D22"/>
    <mergeCell ref="C26:D26"/>
    <mergeCell ref="F26:G26"/>
    <mergeCell ref="C27:D27"/>
    <mergeCell ref="F27:G27"/>
    <mergeCell ref="C28:D28"/>
    <mergeCell ref="F28:G28"/>
    <mergeCell ref="C30:D30"/>
    <mergeCell ref="F30:G30"/>
    <mergeCell ref="A38:A39"/>
    <mergeCell ref="B38:B39"/>
    <mergeCell ref="C38:D38"/>
    <mergeCell ref="E38:F39"/>
    <mergeCell ref="D51:F52"/>
    <mergeCell ref="E40:F40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C71:D71"/>
    <mergeCell ref="C72:D72"/>
    <mergeCell ref="C73:D73"/>
    <mergeCell ref="C76:D76"/>
    <mergeCell ref="A81:G82"/>
  </mergeCells>
  <conditionalFormatting sqref="C52:C53">
    <cfRule type="cellIs" dxfId="1" priority="2" operator="lessThan">
      <formula>0.75</formula>
    </cfRule>
  </conditionalFormatting>
  <conditionalFormatting sqref="C50">
    <cfRule type="cellIs" dxfId="0" priority="1" operator="notEqual">
      <formula>$D$35</formula>
    </cfRule>
  </conditionalFormatting>
  <dataValidations count="6">
    <dataValidation type="decimal" operator="greaterThanOrEqual" allowBlank="1" showInputMessage="1" showErrorMessage="1" sqref="C44:C49">
      <formula1>0</formula1>
    </dataValidation>
    <dataValidation type="list" allowBlank="1" showInputMessage="1" showErrorMessage="1" sqref="B73">
      <formula1>$G$74:$G$75</formula1>
    </dataValidation>
    <dataValidation type="decimal" allowBlank="1" showInputMessage="1" showErrorMessage="1" sqref="C35 C38:C43 D36:D37">
      <formula1>0</formula1>
      <formula2>5</formula2>
    </dataValidation>
    <dataValidation type="list" allowBlank="1" showInputMessage="1" showErrorMessage="1" sqref="E10:E22">
      <formula1>$G$2:$G$4</formula1>
    </dataValidation>
    <dataValidation operator="greaterThan" allowBlank="1" showInputMessage="1" showErrorMessage="1" sqref="B38:B49"/>
    <dataValidation type="whole" operator="greaterThan" allowBlank="1" showInputMessage="1" showErrorMessage="1" sqref="B35:B37 C36:C37">
      <formula1>0</formula1>
    </dataValidation>
  </dataValidations>
  <printOptions horizontalCentered="1" verticalCentered="1"/>
  <pageMargins left="0.39370078740157483" right="0.39370078740157483" top="0.39370078740157483" bottom="0.39370078740157483" header="0" footer="0"/>
  <pageSetup paperSize="9" orientation="landscape" r:id="rId1"/>
  <rowBreaks count="4" manualBreakCount="4">
    <brk id="22" max="6" man="1"/>
    <brk id="53" max="6" man="1"/>
    <brk id="69" max="6" man="1"/>
    <brk id="86" max="5" man="1"/>
  </rowBreaks>
  <colBreaks count="1" manualBreakCount="1">
    <brk id="7" max="1048575" man="1"/>
  </colBreaks>
  <drawing r:id="rId2"/>
  <legacy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/>
  </sheetViews>
  <sheetFormatPr defaultRowHeight="14.5" x14ac:dyDescent="0.35"/>
  <sheetData>
    <row r="1" spans="1:3" x14ac:dyDescent="0.35">
      <c r="A1" t="s">
        <v>1796</v>
      </c>
      <c r="B1" t="s">
        <v>1533</v>
      </c>
      <c r="C1" t="s">
        <v>1798</v>
      </c>
    </row>
    <row r="2" spans="1:3" x14ac:dyDescent="0.35">
      <c r="A2" t="s">
        <v>1792</v>
      </c>
      <c r="B2" t="s">
        <v>1506</v>
      </c>
      <c r="C2" s="112">
        <v>225500</v>
      </c>
    </row>
    <row r="3" spans="1:3" x14ac:dyDescent="0.35">
      <c r="A3" t="s">
        <v>1792</v>
      </c>
      <c r="B3" t="s">
        <v>1507</v>
      </c>
      <c r="C3" s="112">
        <v>345600</v>
      </c>
    </row>
    <row r="4" spans="1:3" x14ac:dyDescent="0.35">
      <c r="A4" t="s">
        <v>1792</v>
      </c>
      <c r="B4" t="s">
        <v>1508</v>
      </c>
      <c r="C4" s="112">
        <v>754900</v>
      </c>
    </row>
    <row r="5" spans="1:3" x14ac:dyDescent="0.35">
      <c r="A5" t="s">
        <v>1792</v>
      </c>
      <c r="B5" t="s">
        <v>1509</v>
      </c>
      <c r="C5" s="112">
        <v>99000</v>
      </c>
    </row>
    <row r="6" spans="1:3" x14ac:dyDescent="0.35">
      <c r="A6" t="s">
        <v>1792</v>
      </c>
      <c r="B6" t="s">
        <v>1510</v>
      </c>
      <c r="C6" s="112">
        <v>1234500</v>
      </c>
    </row>
    <row r="7" spans="1:3" x14ac:dyDescent="0.35">
      <c r="A7" t="s">
        <v>1792</v>
      </c>
      <c r="B7" t="s">
        <v>1511</v>
      </c>
      <c r="C7" s="112">
        <v>84600</v>
      </c>
    </row>
    <row r="8" spans="1:3" x14ac:dyDescent="0.35">
      <c r="A8" t="s">
        <v>1792</v>
      </c>
      <c r="B8" t="s">
        <v>1512</v>
      </c>
      <c r="C8" s="112">
        <v>87900</v>
      </c>
    </row>
    <row r="9" spans="1:3" x14ac:dyDescent="0.35">
      <c r="A9" t="s">
        <v>1792</v>
      </c>
      <c r="B9" t="s">
        <v>1513</v>
      </c>
      <c r="C9" s="112">
        <v>145050</v>
      </c>
    </row>
    <row r="10" spans="1:3" x14ac:dyDescent="0.35">
      <c r="A10" t="s">
        <v>1792</v>
      </c>
      <c r="B10" t="s">
        <v>1514</v>
      </c>
      <c r="C10" s="112">
        <v>35700</v>
      </c>
    </row>
    <row r="11" spans="1:3" x14ac:dyDescent="0.35">
      <c r="A11" t="s">
        <v>1792</v>
      </c>
      <c r="B11" t="s">
        <v>1515</v>
      </c>
      <c r="C11" s="112">
        <v>95400</v>
      </c>
    </row>
    <row r="12" spans="1:3" x14ac:dyDescent="0.35">
      <c r="A12" t="s">
        <v>1792</v>
      </c>
      <c r="B12" t="s">
        <v>1516</v>
      </c>
      <c r="C12" s="112">
        <v>126900</v>
      </c>
    </row>
    <row r="13" spans="1:3" x14ac:dyDescent="0.35">
      <c r="A13" t="s">
        <v>1792</v>
      </c>
      <c r="B13" t="s">
        <v>1517</v>
      </c>
      <c r="C13" s="112">
        <v>16650</v>
      </c>
    </row>
    <row r="14" spans="1:3" x14ac:dyDescent="0.35">
      <c r="A14" t="s">
        <v>1792</v>
      </c>
      <c r="B14" t="s">
        <v>1518</v>
      </c>
      <c r="C14" s="112">
        <v>87000</v>
      </c>
    </row>
    <row r="15" spans="1:3" x14ac:dyDescent="0.35">
      <c r="A15" t="s">
        <v>1792</v>
      </c>
      <c r="B15" t="s">
        <v>1519</v>
      </c>
      <c r="C15" s="112">
        <v>70200</v>
      </c>
    </row>
    <row r="16" spans="1:3" x14ac:dyDescent="0.35">
      <c r="A16" t="s">
        <v>1792</v>
      </c>
      <c r="B16" t="s">
        <v>1520</v>
      </c>
      <c r="C16" s="112">
        <v>1142550</v>
      </c>
    </row>
    <row r="17" spans="1:3" x14ac:dyDescent="0.35">
      <c r="A17" t="s">
        <v>1793</v>
      </c>
      <c r="B17" t="s">
        <v>1506</v>
      </c>
      <c r="C17" s="112">
        <v>180400</v>
      </c>
    </row>
    <row r="18" spans="1:3" x14ac:dyDescent="0.35">
      <c r="A18" t="s">
        <v>1793</v>
      </c>
      <c r="B18" t="s">
        <v>1507</v>
      </c>
      <c r="C18" s="112">
        <v>276480</v>
      </c>
    </row>
    <row r="19" spans="1:3" x14ac:dyDescent="0.35">
      <c r="A19" t="s">
        <v>1793</v>
      </c>
      <c r="B19" t="s">
        <v>1508</v>
      </c>
      <c r="C19" s="112">
        <v>603920</v>
      </c>
    </row>
    <row r="20" spans="1:3" x14ac:dyDescent="0.35">
      <c r="A20" t="s">
        <v>1793</v>
      </c>
      <c r="B20" t="s">
        <v>1509</v>
      </c>
      <c r="C20" s="112">
        <v>79200</v>
      </c>
    </row>
    <row r="21" spans="1:3" x14ac:dyDescent="0.35">
      <c r="A21" t="s">
        <v>1793</v>
      </c>
      <c r="B21" t="s">
        <v>1510</v>
      </c>
      <c r="C21" s="112">
        <v>987600</v>
      </c>
    </row>
    <row r="22" spans="1:3" x14ac:dyDescent="0.35">
      <c r="A22" t="s">
        <v>1793</v>
      </c>
      <c r="B22" t="s">
        <v>1511</v>
      </c>
      <c r="C22" s="112">
        <v>67680</v>
      </c>
    </row>
    <row r="23" spans="1:3" x14ac:dyDescent="0.35">
      <c r="A23" t="s">
        <v>1793</v>
      </c>
      <c r="B23" t="s">
        <v>1512</v>
      </c>
      <c r="C23" s="112">
        <v>70320</v>
      </c>
    </row>
    <row r="24" spans="1:3" x14ac:dyDescent="0.35">
      <c r="A24" t="s">
        <v>1793</v>
      </c>
      <c r="B24" t="s">
        <v>1513</v>
      </c>
      <c r="C24" s="112">
        <v>116040</v>
      </c>
    </row>
    <row r="25" spans="1:3" x14ac:dyDescent="0.35">
      <c r="A25" t="s">
        <v>1793</v>
      </c>
      <c r="B25" t="s">
        <v>1514</v>
      </c>
      <c r="C25" s="112">
        <v>28560</v>
      </c>
    </row>
    <row r="26" spans="1:3" x14ac:dyDescent="0.35">
      <c r="A26" t="s">
        <v>1793</v>
      </c>
      <c r="B26" t="s">
        <v>1515</v>
      </c>
      <c r="C26" s="112">
        <v>76320</v>
      </c>
    </row>
    <row r="27" spans="1:3" x14ac:dyDescent="0.35">
      <c r="A27" t="s">
        <v>1793</v>
      </c>
      <c r="B27" t="s">
        <v>1516</v>
      </c>
      <c r="C27" s="112">
        <v>101520</v>
      </c>
    </row>
    <row r="28" spans="1:3" x14ac:dyDescent="0.35">
      <c r="A28" t="s">
        <v>1793</v>
      </c>
      <c r="B28" t="s">
        <v>1517</v>
      </c>
      <c r="C28" s="112">
        <v>13320</v>
      </c>
    </row>
    <row r="29" spans="1:3" x14ac:dyDescent="0.35">
      <c r="A29" t="s">
        <v>1793</v>
      </c>
      <c r="B29" t="s">
        <v>1518</v>
      </c>
      <c r="C29" s="112">
        <v>69600</v>
      </c>
    </row>
    <row r="30" spans="1:3" x14ac:dyDescent="0.35">
      <c r="A30" t="s">
        <v>1793</v>
      </c>
      <c r="B30" t="s">
        <v>1519</v>
      </c>
      <c r="C30" s="112">
        <v>56160</v>
      </c>
    </row>
    <row r="31" spans="1:3" x14ac:dyDescent="0.35">
      <c r="A31" t="s">
        <v>1793</v>
      </c>
      <c r="B31" t="s">
        <v>1520</v>
      </c>
      <c r="C31" s="112">
        <v>914040</v>
      </c>
    </row>
    <row r="32" spans="1:3" x14ac:dyDescent="0.35">
      <c r="A32" t="s">
        <v>1794</v>
      </c>
      <c r="B32" t="s">
        <v>1506</v>
      </c>
      <c r="C32" s="112">
        <v>198440.00000000003</v>
      </c>
    </row>
    <row r="33" spans="1:3" x14ac:dyDescent="0.35">
      <c r="A33" t="s">
        <v>1794</v>
      </c>
      <c r="B33" t="s">
        <v>1507</v>
      </c>
      <c r="C33" s="112">
        <v>304128</v>
      </c>
    </row>
    <row r="34" spans="1:3" x14ac:dyDescent="0.35">
      <c r="A34" t="s">
        <v>1794</v>
      </c>
      <c r="B34" t="s">
        <v>1508</v>
      </c>
      <c r="C34" s="112">
        <v>664312</v>
      </c>
    </row>
    <row r="35" spans="1:3" x14ac:dyDescent="0.35">
      <c r="A35" t="s">
        <v>1794</v>
      </c>
      <c r="B35" t="s">
        <v>1509</v>
      </c>
      <c r="C35" s="112">
        <v>87120</v>
      </c>
    </row>
    <row r="36" spans="1:3" x14ac:dyDescent="0.35">
      <c r="A36" t="s">
        <v>1794</v>
      </c>
      <c r="B36" t="s">
        <v>1510</v>
      </c>
      <c r="C36" s="112">
        <v>1086360</v>
      </c>
    </row>
    <row r="37" spans="1:3" x14ac:dyDescent="0.35">
      <c r="A37" t="s">
        <v>1794</v>
      </c>
      <c r="B37" t="s">
        <v>1511</v>
      </c>
      <c r="C37" s="112">
        <v>74448</v>
      </c>
    </row>
    <row r="38" spans="1:3" x14ac:dyDescent="0.35">
      <c r="A38" t="s">
        <v>1794</v>
      </c>
      <c r="B38" t="s">
        <v>1512</v>
      </c>
      <c r="C38" s="112">
        <v>77352</v>
      </c>
    </row>
    <row r="39" spans="1:3" x14ac:dyDescent="0.35">
      <c r="A39" t="s">
        <v>1794</v>
      </c>
      <c r="B39" t="s">
        <v>1513</v>
      </c>
      <c r="C39" s="112">
        <v>127644.00000000001</v>
      </c>
    </row>
    <row r="40" spans="1:3" x14ac:dyDescent="0.35">
      <c r="A40" t="s">
        <v>1794</v>
      </c>
      <c r="B40" t="s">
        <v>1514</v>
      </c>
      <c r="C40" s="112">
        <v>31416.000000000004</v>
      </c>
    </row>
    <row r="41" spans="1:3" x14ac:dyDescent="0.35">
      <c r="A41" t="s">
        <v>1794</v>
      </c>
      <c r="B41" t="s">
        <v>1515</v>
      </c>
      <c r="C41" s="112">
        <v>83952</v>
      </c>
    </row>
    <row r="42" spans="1:3" x14ac:dyDescent="0.35">
      <c r="A42" t="s">
        <v>1794</v>
      </c>
      <c r="B42" t="s">
        <v>1516</v>
      </c>
      <c r="C42" s="112">
        <v>111672.00000000001</v>
      </c>
    </row>
    <row r="43" spans="1:3" x14ac:dyDescent="0.35">
      <c r="A43" t="s">
        <v>1794</v>
      </c>
      <c r="B43" t="s">
        <v>1517</v>
      </c>
      <c r="C43" s="112">
        <v>14652.000000000002</v>
      </c>
    </row>
    <row r="44" spans="1:3" x14ac:dyDescent="0.35">
      <c r="A44" t="s">
        <v>1794</v>
      </c>
      <c r="B44" t="s">
        <v>1518</v>
      </c>
      <c r="C44" s="112">
        <v>76560</v>
      </c>
    </row>
    <row r="45" spans="1:3" x14ac:dyDescent="0.35">
      <c r="A45" t="s">
        <v>1794</v>
      </c>
      <c r="B45" t="s">
        <v>1519</v>
      </c>
      <c r="C45" s="112">
        <v>61776.000000000007</v>
      </c>
    </row>
    <row r="46" spans="1:3" x14ac:dyDescent="0.35">
      <c r="A46" t="s">
        <v>1794</v>
      </c>
      <c r="B46" t="s">
        <v>1520</v>
      </c>
      <c r="C46" s="112">
        <v>1005444.0000000001</v>
      </c>
    </row>
    <row r="47" spans="1:3" x14ac:dyDescent="0.35">
      <c r="A47" t="s">
        <v>1795</v>
      </c>
      <c r="B47" t="s">
        <v>1506</v>
      </c>
      <c r="C47" s="112">
        <v>248050.00000000003</v>
      </c>
    </row>
    <row r="48" spans="1:3" x14ac:dyDescent="0.35">
      <c r="A48" t="s">
        <v>1795</v>
      </c>
      <c r="B48" t="s">
        <v>1507</v>
      </c>
      <c r="C48" s="112">
        <v>380160.00000000006</v>
      </c>
    </row>
    <row r="49" spans="1:3" x14ac:dyDescent="0.35">
      <c r="A49" t="s">
        <v>1795</v>
      </c>
      <c r="B49" t="s">
        <v>1508</v>
      </c>
      <c r="C49" s="112">
        <v>830390.00000000012</v>
      </c>
    </row>
    <row r="50" spans="1:3" x14ac:dyDescent="0.35">
      <c r="A50" t="s">
        <v>1795</v>
      </c>
      <c r="B50" t="s">
        <v>1509</v>
      </c>
      <c r="C50" s="112">
        <v>108900.00000000001</v>
      </c>
    </row>
    <row r="51" spans="1:3" x14ac:dyDescent="0.35">
      <c r="A51" t="s">
        <v>1795</v>
      </c>
      <c r="B51" t="s">
        <v>1510</v>
      </c>
      <c r="C51" s="112">
        <v>1357950</v>
      </c>
    </row>
    <row r="52" spans="1:3" x14ac:dyDescent="0.35">
      <c r="A52" t="s">
        <v>1795</v>
      </c>
      <c r="B52" t="s">
        <v>1511</v>
      </c>
      <c r="C52" s="112">
        <v>93060.000000000015</v>
      </c>
    </row>
    <row r="53" spans="1:3" x14ac:dyDescent="0.35">
      <c r="A53" t="s">
        <v>1795</v>
      </c>
      <c r="B53" t="s">
        <v>1512</v>
      </c>
      <c r="C53" s="112">
        <v>96690.000000000015</v>
      </c>
    </row>
    <row r="54" spans="1:3" x14ac:dyDescent="0.35">
      <c r="A54" t="s">
        <v>1795</v>
      </c>
      <c r="B54" t="s">
        <v>1513</v>
      </c>
      <c r="C54" s="112">
        <v>159555</v>
      </c>
    </row>
    <row r="55" spans="1:3" x14ac:dyDescent="0.35">
      <c r="A55" t="s">
        <v>1795</v>
      </c>
      <c r="B55" t="s">
        <v>1514</v>
      </c>
      <c r="C55" s="112">
        <v>39270</v>
      </c>
    </row>
    <row r="56" spans="1:3" x14ac:dyDescent="0.35">
      <c r="A56" t="s">
        <v>1795</v>
      </c>
      <c r="B56" t="s">
        <v>1515</v>
      </c>
      <c r="C56" s="112">
        <v>104940.00000000001</v>
      </c>
    </row>
    <row r="57" spans="1:3" x14ac:dyDescent="0.35">
      <c r="A57" t="s">
        <v>1795</v>
      </c>
      <c r="B57" t="s">
        <v>1516</v>
      </c>
      <c r="C57" s="112">
        <v>139590</v>
      </c>
    </row>
    <row r="58" spans="1:3" x14ac:dyDescent="0.35">
      <c r="A58" t="s">
        <v>1795</v>
      </c>
      <c r="B58" t="s">
        <v>1517</v>
      </c>
      <c r="C58" s="112">
        <v>18315</v>
      </c>
    </row>
    <row r="59" spans="1:3" x14ac:dyDescent="0.35">
      <c r="A59" t="s">
        <v>1795</v>
      </c>
      <c r="B59" t="s">
        <v>1518</v>
      </c>
      <c r="C59" s="112">
        <v>95700.000000000015</v>
      </c>
    </row>
    <row r="60" spans="1:3" x14ac:dyDescent="0.35">
      <c r="A60" t="s">
        <v>1795</v>
      </c>
      <c r="B60" t="s">
        <v>1519</v>
      </c>
      <c r="C60" s="112">
        <v>77220</v>
      </c>
    </row>
    <row r="61" spans="1:3" x14ac:dyDescent="0.35">
      <c r="A61" t="s">
        <v>1795</v>
      </c>
      <c r="B61" t="s">
        <v>1520</v>
      </c>
      <c r="C61" s="112">
        <v>1256805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1"/>
  <sheetViews>
    <sheetView tabSelected="1" workbookViewId="0"/>
  </sheetViews>
  <sheetFormatPr defaultColWidth="9.1796875" defaultRowHeight="14.5" x14ac:dyDescent="0.35"/>
  <cols>
    <col min="1" max="1" width="9.1796875" style="7"/>
    <col min="2" max="3" width="11.54296875" style="7" bestFit="1" customWidth="1"/>
    <col min="4" max="8" width="9.1796875" style="7"/>
    <col min="9" max="9" width="11.54296875" style="7" bestFit="1" customWidth="1"/>
    <col min="10" max="16384" width="9.1796875" style="7"/>
  </cols>
  <sheetData>
    <row r="2" spans="2:12" s="9" customFormat="1" x14ac:dyDescent="0.35">
      <c r="B2" s="8" t="s">
        <v>188</v>
      </c>
    </row>
    <row r="4" spans="2:12" x14ac:dyDescent="0.35">
      <c r="B4" s="7" t="s">
        <v>1894</v>
      </c>
    </row>
    <row r="5" spans="2:12" x14ac:dyDescent="0.35">
      <c r="H5"/>
      <c r="I5"/>
      <c r="J5"/>
      <c r="K5"/>
      <c r="L5"/>
    </row>
    <row r="6" spans="2:12" x14ac:dyDescent="0.35">
      <c r="H6"/>
      <c r="I6"/>
      <c r="J6"/>
      <c r="K6"/>
      <c r="L6"/>
    </row>
    <row r="7" spans="2:12" x14ac:dyDescent="0.35">
      <c r="B7" s="10"/>
      <c r="C7" s="10"/>
      <c r="H7"/>
      <c r="I7"/>
      <c r="J7"/>
      <c r="K7"/>
      <c r="L7"/>
    </row>
    <row r="8" spans="2:12" x14ac:dyDescent="0.35">
      <c r="H8"/>
      <c r="I8"/>
      <c r="J8"/>
      <c r="K8"/>
      <c r="L8"/>
    </row>
    <row r="9" spans="2:12" x14ac:dyDescent="0.35">
      <c r="H9"/>
      <c r="I9"/>
      <c r="J9"/>
      <c r="K9"/>
      <c r="L9"/>
    </row>
    <row r="10" spans="2:12" x14ac:dyDescent="0.35">
      <c r="H10"/>
      <c r="I10"/>
      <c r="J10"/>
      <c r="K10"/>
      <c r="L10"/>
    </row>
    <row r="11" spans="2:12" x14ac:dyDescent="0.35">
      <c r="H11"/>
      <c r="I11"/>
      <c r="J11"/>
      <c r="K11"/>
      <c r="L11"/>
    </row>
  </sheetData>
  <dataValidations disablePrompts="1" count="1">
    <dataValidation type="date" operator="lessThan" allowBlank="1" showInputMessage="1" showErrorMessage="1" sqref="B7">
      <formula1>C7</formula1>
    </dataValidation>
  </dataValidation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workbookViewId="0">
      <selection activeCell="E4" sqref="E4"/>
    </sheetView>
  </sheetViews>
  <sheetFormatPr defaultRowHeight="14.5" x14ac:dyDescent="0.35"/>
  <sheetData>
    <row r="1" spans="1:2" x14ac:dyDescent="0.35">
      <c r="A1" t="s">
        <v>1825</v>
      </c>
      <c r="B1" t="s">
        <v>1799</v>
      </c>
    </row>
    <row r="2" spans="1:2" x14ac:dyDescent="0.35">
      <c r="A2" t="s">
        <v>1826</v>
      </c>
      <c r="B2" t="s">
        <v>1800</v>
      </c>
    </row>
    <row r="3" spans="1:2" x14ac:dyDescent="0.35">
      <c r="A3" t="s">
        <v>1827</v>
      </c>
      <c r="B3" t="s">
        <v>1801</v>
      </c>
    </row>
    <row r="4" spans="1:2" x14ac:dyDescent="0.35">
      <c r="A4" t="s">
        <v>1828</v>
      </c>
      <c r="B4" t="s">
        <v>1802</v>
      </c>
    </row>
    <row r="5" spans="1:2" x14ac:dyDescent="0.35">
      <c r="A5" t="s">
        <v>1829</v>
      </c>
      <c r="B5" t="s">
        <v>1803</v>
      </c>
    </row>
    <row r="6" spans="1:2" x14ac:dyDescent="0.35">
      <c r="A6" t="s">
        <v>1830</v>
      </c>
      <c r="B6" t="s">
        <v>1804</v>
      </c>
    </row>
    <row r="7" spans="1:2" x14ac:dyDescent="0.35">
      <c r="A7" t="s">
        <v>1831</v>
      </c>
      <c r="B7" t="s">
        <v>1805</v>
      </c>
    </row>
    <row r="8" spans="1:2" x14ac:dyDescent="0.35">
      <c r="A8" t="s">
        <v>1832</v>
      </c>
      <c r="B8" t="s">
        <v>1806</v>
      </c>
    </row>
    <row r="9" spans="1:2" x14ac:dyDescent="0.35">
      <c r="A9" t="s">
        <v>1833</v>
      </c>
      <c r="B9" t="s">
        <v>1807</v>
      </c>
    </row>
    <row r="10" spans="1:2" x14ac:dyDescent="0.35">
      <c r="A10" t="s">
        <v>1834</v>
      </c>
      <c r="B10" t="s">
        <v>1808</v>
      </c>
    </row>
    <row r="11" spans="1:2" x14ac:dyDescent="0.35">
      <c r="A11" t="s">
        <v>1835</v>
      </c>
      <c r="B11" t="s">
        <v>1809</v>
      </c>
    </row>
    <row r="12" spans="1:2" x14ac:dyDescent="0.35">
      <c r="A12" t="s">
        <v>1836</v>
      </c>
      <c r="B12" t="s">
        <v>1810</v>
      </c>
    </row>
    <row r="13" spans="1:2" x14ac:dyDescent="0.35">
      <c r="A13" t="s">
        <v>1837</v>
      </c>
      <c r="B13" t="s">
        <v>1811</v>
      </c>
    </row>
    <row r="14" spans="1:2" x14ac:dyDescent="0.35">
      <c r="A14" t="s">
        <v>1838</v>
      </c>
      <c r="B14" t="s">
        <v>1812</v>
      </c>
    </row>
    <row r="15" spans="1:2" x14ac:dyDescent="0.35">
      <c r="A15" t="s">
        <v>1839</v>
      </c>
      <c r="B15" t="s">
        <v>1813</v>
      </c>
    </row>
    <row r="16" spans="1:2" x14ac:dyDescent="0.35">
      <c r="A16" t="s">
        <v>1840</v>
      </c>
      <c r="B16" t="s">
        <v>1814</v>
      </c>
    </row>
    <row r="17" spans="1:2" x14ac:dyDescent="0.35">
      <c r="A17" t="s">
        <v>1841</v>
      </c>
      <c r="B17" t="s">
        <v>1815</v>
      </c>
    </row>
    <row r="18" spans="1:2" x14ac:dyDescent="0.35">
      <c r="A18" t="s">
        <v>1842</v>
      </c>
      <c r="B18" t="s">
        <v>1816</v>
      </c>
    </row>
    <row r="19" spans="1:2" x14ac:dyDescent="0.35">
      <c r="A19" t="s">
        <v>1843</v>
      </c>
      <c r="B19" t="s">
        <v>1817</v>
      </c>
    </row>
    <row r="20" spans="1:2" x14ac:dyDescent="0.35">
      <c r="A20" t="s">
        <v>1844</v>
      </c>
      <c r="B20" t="s">
        <v>1818</v>
      </c>
    </row>
    <row r="21" spans="1:2" x14ac:dyDescent="0.35">
      <c r="A21" t="s">
        <v>1845</v>
      </c>
      <c r="B21" t="s">
        <v>1819</v>
      </c>
    </row>
    <row r="22" spans="1:2" x14ac:dyDescent="0.35">
      <c r="A22" t="s">
        <v>1846</v>
      </c>
      <c r="B22" t="s">
        <v>1820</v>
      </c>
    </row>
    <row r="23" spans="1:2" x14ac:dyDescent="0.35">
      <c r="A23" t="s">
        <v>1847</v>
      </c>
      <c r="B23" t="s">
        <v>1821</v>
      </c>
    </row>
    <row r="24" spans="1:2" x14ac:dyDescent="0.35">
      <c r="A24" t="s">
        <v>1848</v>
      </c>
      <c r="B24" t="s">
        <v>1822</v>
      </c>
    </row>
    <row r="25" spans="1:2" x14ac:dyDescent="0.35">
      <c r="A25" t="s">
        <v>1849</v>
      </c>
      <c r="B25" t="s">
        <v>1823</v>
      </c>
    </row>
    <row r="26" spans="1:2" x14ac:dyDescent="0.35">
      <c r="A26" t="s">
        <v>1850</v>
      </c>
      <c r="B26" t="s">
        <v>1824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/>
  </sheetViews>
  <sheetFormatPr defaultRowHeight="14.5" x14ac:dyDescent="0.35"/>
  <cols>
    <col min="1" max="4" width="33.81640625" customWidth="1"/>
  </cols>
  <sheetData>
    <row r="1" spans="1:5" x14ac:dyDescent="0.35">
      <c r="A1" t="s">
        <v>178</v>
      </c>
      <c r="B1" t="s">
        <v>166</v>
      </c>
      <c r="C1" t="s">
        <v>172</v>
      </c>
      <c r="D1" t="s">
        <v>179</v>
      </c>
    </row>
    <row r="2" spans="1:5" x14ac:dyDescent="0.35">
      <c r="A2">
        <v>1</v>
      </c>
      <c r="B2" t="s">
        <v>167</v>
      </c>
      <c r="C2" t="s">
        <v>173</v>
      </c>
      <c r="D2">
        <v>8000</v>
      </c>
    </row>
    <row r="3" spans="1:5" x14ac:dyDescent="0.35">
      <c r="A3">
        <v>2</v>
      </c>
      <c r="B3" t="s">
        <v>168</v>
      </c>
      <c r="C3" t="s">
        <v>174</v>
      </c>
      <c r="D3">
        <v>9999</v>
      </c>
    </row>
    <row r="4" spans="1:5" x14ac:dyDescent="0.35">
      <c r="A4">
        <v>3</v>
      </c>
      <c r="B4" t="s">
        <v>169</v>
      </c>
      <c r="C4" t="s">
        <v>175</v>
      </c>
      <c r="D4">
        <v>7000</v>
      </c>
    </row>
    <row r="5" spans="1:5" x14ac:dyDescent="0.35">
      <c r="A5">
        <v>4</v>
      </c>
      <c r="B5" t="s">
        <v>170</v>
      </c>
      <c r="C5" t="s">
        <v>176</v>
      </c>
      <c r="D5">
        <v>6000</v>
      </c>
    </row>
    <row r="6" spans="1:5" x14ac:dyDescent="0.35">
      <c r="A6">
        <v>5</v>
      </c>
      <c r="B6" t="s">
        <v>171</v>
      </c>
      <c r="C6" t="s">
        <v>177</v>
      </c>
      <c r="D6">
        <v>4000</v>
      </c>
    </row>
    <row r="13" spans="1:5" x14ac:dyDescent="0.35">
      <c r="C13" t="s">
        <v>166</v>
      </c>
      <c r="D13" s="1"/>
    </row>
    <row r="14" spans="1:5" x14ac:dyDescent="0.35">
      <c r="C14" t="s">
        <v>179</v>
      </c>
      <c r="D14" s="3"/>
      <c r="E14" s="97"/>
    </row>
  </sheetData>
  <dataValidations count="1">
    <dataValidation type="list" allowBlank="1" showInputMessage="1" showErrorMessage="1" sqref="D13">
      <formula1>$A$2:$A$6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1"/>
  <sheetViews>
    <sheetView workbookViewId="0"/>
  </sheetViews>
  <sheetFormatPr defaultColWidth="9.1796875" defaultRowHeight="14.5" x14ac:dyDescent="0.35"/>
  <cols>
    <col min="1" max="1" width="11.81640625" style="82" customWidth="1"/>
    <col min="2" max="2" width="17.453125" style="82" customWidth="1"/>
    <col min="3" max="3" width="16.54296875" style="82" customWidth="1"/>
    <col min="4" max="4" width="36.1796875" style="82" customWidth="1"/>
    <col min="5" max="5" width="10.81640625" style="82" customWidth="1"/>
    <col min="6" max="6" width="27.81640625" style="83" customWidth="1"/>
    <col min="7" max="7" width="11.54296875" style="82" customWidth="1"/>
    <col min="8" max="8" width="19.81640625" style="82" customWidth="1"/>
    <col min="9" max="9" width="9.7265625" style="82" customWidth="1"/>
    <col min="10" max="16384" width="9.1796875" style="82"/>
  </cols>
  <sheetData>
    <row r="1" spans="1:11" x14ac:dyDescent="0.35">
      <c r="A1" s="123"/>
      <c r="E1" s="123"/>
      <c r="I1" s="121" t="s">
        <v>1301</v>
      </c>
      <c r="J1" s="122"/>
      <c r="K1" s="122"/>
    </row>
    <row r="2" spans="1:11" x14ac:dyDescent="0.35">
      <c r="A2" s="89" t="s">
        <v>1300</v>
      </c>
      <c r="B2" s="118" t="s">
        <v>1308</v>
      </c>
      <c r="C2" s="118" t="s">
        <v>1307</v>
      </c>
      <c r="D2" s="118" t="s">
        <v>1306</v>
      </c>
      <c r="E2" s="118" t="s">
        <v>1305</v>
      </c>
      <c r="F2" s="119" t="s">
        <v>1304</v>
      </c>
      <c r="G2" s="118" t="s">
        <v>1303</v>
      </c>
      <c r="H2" s="120" t="s">
        <v>1302</v>
      </c>
      <c r="I2" s="88" t="s">
        <v>1299</v>
      </c>
      <c r="J2" s="88" t="s">
        <v>1298</v>
      </c>
      <c r="K2" s="88" t="s">
        <v>1297</v>
      </c>
    </row>
    <row r="3" spans="1:11" x14ac:dyDescent="0.35">
      <c r="A3" s="87" t="s">
        <v>910</v>
      </c>
      <c r="B3" s="82" t="s">
        <v>909</v>
      </c>
      <c r="C3" s="82" t="s">
        <v>908</v>
      </c>
      <c r="D3" s="82" t="s">
        <v>650</v>
      </c>
      <c r="E3" s="87" t="s">
        <v>907</v>
      </c>
      <c r="F3" s="83" t="s">
        <v>906</v>
      </c>
      <c r="G3" s="82" t="s">
        <v>905</v>
      </c>
      <c r="H3" s="82" t="s">
        <v>904</v>
      </c>
      <c r="I3" s="86" t="b">
        <v>1</v>
      </c>
      <c r="J3" s="82" t="b">
        <v>1</v>
      </c>
      <c r="K3" s="82" t="b">
        <v>1</v>
      </c>
    </row>
    <row r="4" spans="1:11" x14ac:dyDescent="0.35">
      <c r="A4" s="87" t="s">
        <v>830</v>
      </c>
      <c r="B4" s="82" t="s">
        <v>829</v>
      </c>
      <c r="C4" s="82" t="s">
        <v>104</v>
      </c>
      <c r="D4" s="82" t="s">
        <v>650</v>
      </c>
      <c r="E4" s="87" t="s">
        <v>828</v>
      </c>
      <c r="F4" s="83" t="s">
        <v>827</v>
      </c>
      <c r="G4" s="82" t="s">
        <v>826</v>
      </c>
      <c r="H4" s="123" t="s">
        <v>825</v>
      </c>
      <c r="I4" s="86" t="b">
        <v>1</v>
      </c>
      <c r="J4" s="123" t="b">
        <v>1</v>
      </c>
      <c r="K4" s="123" t="b">
        <v>1</v>
      </c>
    </row>
    <row r="5" spans="1:11" x14ac:dyDescent="0.35">
      <c r="A5" s="87" t="s">
        <v>680</v>
      </c>
      <c r="B5" s="82" t="s">
        <v>679</v>
      </c>
      <c r="C5" s="82" t="s">
        <v>678</v>
      </c>
      <c r="D5" s="82" t="s">
        <v>650</v>
      </c>
      <c r="E5" s="87" t="s">
        <v>677</v>
      </c>
      <c r="F5" s="84" t="s">
        <v>676</v>
      </c>
      <c r="G5" s="82" t="s">
        <v>675</v>
      </c>
      <c r="H5" s="82" t="s">
        <v>674</v>
      </c>
      <c r="I5" s="86" t="b">
        <v>1</v>
      </c>
      <c r="J5" s="82" t="b">
        <v>1</v>
      </c>
      <c r="K5" s="82" t="b">
        <v>0</v>
      </c>
    </row>
    <row r="6" spans="1:11" x14ac:dyDescent="0.35">
      <c r="A6" s="87" t="s">
        <v>844</v>
      </c>
      <c r="B6" s="82" t="s">
        <v>843</v>
      </c>
      <c r="C6" s="82" t="s">
        <v>842</v>
      </c>
      <c r="D6" s="82" t="s">
        <v>634</v>
      </c>
      <c r="E6" s="87" t="s">
        <v>841</v>
      </c>
      <c r="F6" s="84" t="s">
        <v>840</v>
      </c>
      <c r="G6" s="82" t="s">
        <v>839</v>
      </c>
      <c r="H6" s="82" t="s">
        <v>838</v>
      </c>
      <c r="I6" s="86" t="b">
        <v>1</v>
      </c>
      <c r="J6" s="82" t="b">
        <v>0</v>
      </c>
      <c r="K6" s="82" t="b">
        <v>0</v>
      </c>
    </row>
    <row r="7" spans="1:11" x14ac:dyDescent="0.35">
      <c r="A7" s="87" t="s">
        <v>1244</v>
      </c>
      <c r="B7" s="82" t="s">
        <v>1243</v>
      </c>
      <c r="C7" s="82" t="s">
        <v>1242</v>
      </c>
      <c r="D7" s="82" t="s">
        <v>634</v>
      </c>
      <c r="E7" s="87" t="s">
        <v>1241</v>
      </c>
      <c r="F7" s="84" t="s">
        <v>1240</v>
      </c>
      <c r="G7" s="82" t="s">
        <v>1239</v>
      </c>
      <c r="H7" s="82" t="s">
        <v>1238</v>
      </c>
      <c r="I7" s="86" t="b">
        <v>1</v>
      </c>
      <c r="J7" s="82" t="b">
        <v>0</v>
      </c>
      <c r="K7" s="82" t="b">
        <v>0</v>
      </c>
    </row>
    <row r="8" spans="1:11" x14ac:dyDescent="0.35">
      <c r="A8" s="87" t="s">
        <v>1141</v>
      </c>
      <c r="B8" s="82" t="s">
        <v>42</v>
      </c>
      <c r="C8" s="82" t="s">
        <v>1140</v>
      </c>
      <c r="D8" s="82" t="s">
        <v>685</v>
      </c>
      <c r="E8" s="87" t="s">
        <v>1139</v>
      </c>
      <c r="F8" s="83" t="s">
        <v>1138</v>
      </c>
      <c r="G8" s="82" t="s">
        <v>1137</v>
      </c>
      <c r="H8" s="82" t="s">
        <v>82</v>
      </c>
      <c r="I8" s="86" t="b">
        <v>1</v>
      </c>
      <c r="J8" s="82" t="b">
        <v>0</v>
      </c>
      <c r="K8" s="82" t="b">
        <v>0</v>
      </c>
    </row>
    <row r="9" spans="1:11" x14ac:dyDescent="0.35">
      <c r="A9" s="87" t="s">
        <v>1043</v>
      </c>
      <c r="B9" s="82" t="s">
        <v>1042</v>
      </c>
      <c r="C9" s="82" t="s">
        <v>1041</v>
      </c>
      <c r="D9" s="82" t="s">
        <v>634</v>
      </c>
      <c r="E9" s="87" t="s">
        <v>1040</v>
      </c>
      <c r="F9" s="83" t="s">
        <v>1039</v>
      </c>
      <c r="G9" s="82" t="s">
        <v>1038</v>
      </c>
      <c r="H9" s="82" t="s">
        <v>1037</v>
      </c>
      <c r="I9" s="86" t="b">
        <v>1</v>
      </c>
      <c r="J9" s="82" t="b">
        <v>0</v>
      </c>
      <c r="K9" s="82" t="b">
        <v>0</v>
      </c>
    </row>
    <row r="10" spans="1:11" x14ac:dyDescent="0.35">
      <c r="A10" s="87" t="s">
        <v>1057</v>
      </c>
      <c r="B10" s="82" t="s">
        <v>1056</v>
      </c>
      <c r="C10" s="82" t="s">
        <v>1055</v>
      </c>
      <c r="D10" s="82" t="s">
        <v>650</v>
      </c>
      <c r="E10" s="87" t="s">
        <v>1054</v>
      </c>
      <c r="F10" s="84" t="s">
        <v>1053</v>
      </c>
      <c r="G10" s="82" t="s">
        <v>1052</v>
      </c>
      <c r="H10" s="82" t="s">
        <v>1051</v>
      </c>
      <c r="I10" s="86" t="b">
        <v>1</v>
      </c>
      <c r="J10" s="82" t="b">
        <v>1</v>
      </c>
      <c r="K10" s="82" t="b">
        <v>1</v>
      </c>
    </row>
    <row r="11" spans="1:11" x14ac:dyDescent="0.35">
      <c r="A11" s="87" t="s">
        <v>673</v>
      </c>
      <c r="B11" s="82" t="s">
        <v>644</v>
      </c>
      <c r="C11" s="82" t="s">
        <v>672</v>
      </c>
      <c r="D11" s="82" t="s">
        <v>626</v>
      </c>
      <c r="E11" s="87" t="s">
        <v>671</v>
      </c>
      <c r="F11" s="83" t="s">
        <v>670</v>
      </c>
      <c r="G11" s="82" t="s">
        <v>669</v>
      </c>
      <c r="H11" s="82" t="s">
        <v>668</v>
      </c>
      <c r="I11" s="86" t="b">
        <v>1</v>
      </c>
      <c r="J11" s="82" t="b">
        <v>1</v>
      </c>
      <c r="K11" s="82" t="b">
        <v>1</v>
      </c>
    </row>
    <row r="12" spans="1:11" x14ac:dyDescent="0.35">
      <c r="A12" s="87" t="s">
        <v>837</v>
      </c>
      <c r="B12" s="82" t="s">
        <v>836</v>
      </c>
      <c r="C12" s="82" t="s">
        <v>835</v>
      </c>
      <c r="D12" s="82" t="s">
        <v>650</v>
      </c>
      <c r="E12" s="87" t="s">
        <v>834</v>
      </c>
      <c r="F12" s="83" t="s">
        <v>833</v>
      </c>
      <c r="G12" s="82" t="s">
        <v>832</v>
      </c>
      <c r="H12" s="82" t="s">
        <v>831</v>
      </c>
      <c r="I12" s="86" t="b">
        <v>1</v>
      </c>
      <c r="J12" s="82" t="b">
        <v>1</v>
      </c>
      <c r="K12" s="82" t="b">
        <v>1</v>
      </c>
    </row>
    <row r="13" spans="1:11" x14ac:dyDescent="0.35">
      <c r="A13" s="87" t="s">
        <v>897</v>
      </c>
      <c r="B13" s="82" t="s">
        <v>896</v>
      </c>
      <c r="C13" s="82" t="s">
        <v>895</v>
      </c>
      <c r="D13" s="82" t="s">
        <v>626</v>
      </c>
      <c r="E13" s="87" t="s">
        <v>894</v>
      </c>
      <c r="F13" s="84" t="s">
        <v>893</v>
      </c>
      <c r="G13" s="82" t="s">
        <v>892</v>
      </c>
      <c r="H13" s="82" t="s">
        <v>891</v>
      </c>
      <c r="I13" s="86" t="b">
        <v>1</v>
      </c>
      <c r="J13" s="82" t="b">
        <v>1</v>
      </c>
      <c r="K13" s="82" t="b">
        <v>1</v>
      </c>
    </row>
    <row r="14" spans="1:11" x14ac:dyDescent="0.35">
      <c r="A14" s="87" t="s">
        <v>653</v>
      </c>
      <c r="B14" s="82" t="s">
        <v>652</v>
      </c>
      <c r="C14" s="82" t="s">
        <v>651</v>
      </c>
      <c r="D14" s="82" t="s">
        <v>650</v>
      </c>
      <c r="E14" s="87" t="s">
        <v>649</v>
      </c>
      <c r="F14" s="84" t="s">
        <v>648</v>
      </c>
      <c r="G14" s="82" t="s">
        <v>647</v>
      </c>
      <c r="H14" s="82" t="s">
        <v>646</v>
      </c>
      <c r="I14" s="86" t="b">
        <v>1</v>
      </c>
      <c r="J14" s="82" t="b">
        <v>1</v>
      </c>
      <c r="K14" s="82" t="b">
        <v>1</v>
      </c>
    </row>
    <row r="15" spans="1:11" x14ac:dyDescent="0.35">
      <c r="A15" s="87" t="s">
        <v>890</v>
      </c>
      <c r="B15" s="82" t="s">
        <v>113</v>
      </c>
      <c r="C15" s="82" t="s">
        <v>889</v>
      </c>
      <c r="D15" s="82" t="s">
        <v>642</v>
      </c>
      <c r="E15" s="87" t="s">
        <v>888</v>
      </c>
      <c r="F15" s="83" t="s">
        <v>887</v>
      </c>
      <c r="G15" s="82" t="s">
        <v>886</v>
      </c>
      <c r="H15" s="82" t="s">
        <v>885</v>
      </c>
      <c r="I15" s="86" t="b">
        <v>1</v>
      </c>
      <c r="J15" s="82" t="b">
        <v>0</v>
      </c>
      <c r="K15" s="82" t="b">
        <v>0</v>
      </c>
    </row>
    <row r="16" spans="1:11" x14ac:dyDescent="0.35">
      <c r="A16" s="87" t="s">
        <v>1263</v>
      </c>
      <c r="B16" s="82" t="s">
        <v>1262</v>
      </c>
      <c r="C16" s="82" t="s">
        <v>1261</v>
      </c>
      <c r="D16" s="82" t="s">
        <v>981</v>
      </c>
      <c r="E16" s="87" t="s">
        <v>1260</v>
      </c>
      <c r="F16" s="83" t="s">
        <v>1259</v>
      </c>
      <c r="G16" s="82" t="s">
        <v>1258</v>
      </c>
      <c r="H16" s="82" t="s">
        <v>1257</v>
      </c>
      <c r="I16" s="86" t="b">
        <v>1</v>
      </c>
      <c r="J16" s="82" t="b">
        <v>0</v>
      </c>
      <c r="K16" s="82" t="b">
        <v>0</v>
      </c>
    </row>
    <row r="17" spans="1:11" x14ac:dyDescent="0.35">
      <c r="A17" s="87" t="s">
        <v>1092</v>
      </c>
      <c r="B17" s="82" t="s">
        <v>1091</v>
      </c>
      <c r="C17" s="82" t="s">
        <v>1090</v>
      </c>
      <c r="D17" s="82" t="s">
        <v>650</v>
      </c>
      <c r="E17" s="87" t="s">
        <v>1089</v>
      </c>
      <c r="F17" s="83" t="s">
        <v>1088</v>
      </c>
      <c r="G17" s="82" t="s">
        <v>1087</v>
      </c>
      <c r="H17" s="82" t="s">
        <v>1086</v>
      </c>
      <c r="I17" s="86" t="b">
        <v>1</v>
      </c>
      <c r="J17" s="82" t="b">
        <v>1</v>
      </c>
      <c r="K17" s="82" t="b">
        <v>0</v>
      </c>
    </row>
    <row r="18" spans="1:11" x14ac:dyDescent="0.35">
      <c r="A18" s="87" t="s">
        <v>804</v>
      </c>
      <c r="B18" s="82" t="s">
        <v>803</v>
      </c>
      <c r="C18" s="82" t="s">
        <v>802</v>
      </c>
      <c r="D18" s="82" t="s">
        <v>650</v>
      </c>
      <c r="E18" s="87" t="s">
        <v>801</v>
      </c>
      <c r="F18" s="83" t="s">
        <v>800</v>
      </c>
      <c r="G18" s="82" t="s">
        <v>799</v>
      </c>
      <c r="H18" s="82" t="s">
        <v>798</v>
      </c>
      <c r="I18" s="86" t="b">
        <v>1</v>
      </c>
      <c r="J18" s="82" t="b">
        <v>0</v>
      </c>
      <c r="K18" s="82" t="b">
        <v>0</v>
      </c>
    </row>
    <row r="19" spans="1:11" x14ac:dyDescent="0.35">
      <c r="A19" s="87" t="s">
        <v>1230</v>
      </c>
      <c r="B19" s="82" t="s">
        <v>1296</v>
      </c>
      <c r="C19" s="82" t="s">
        <v>1295</v>
      </c>
      <c r="D19" s="82" t="s">
        <v>626</v>
      </c>
      <c r="E19" s="87" t="s">
        <v>1294</v>
      </c>
      <c r="F19" s="84" t="s">
        <v>1293</v>
      </c>
      <c r="G19" s="82" t="s">
        <v>1292</v>
      </c>
      <c r="H19" s="82" t="s">
        <v>1291</v>
      </c>
      <c r="I19" s="86" t="b">
        <v>1</v>
      </c>
      <c r="J19" s="82" t="b">
        <v>1</v>
      </c>
      <c r="K19" s="82" t="b">
        <v>1</v>
      </c>
    </row>
    <row r="20" spans="1:11" x14ac:dyDescent="0.35">
      <c r="A20" s="87" t="s">
        <v>1036</v>
      </c>
      <c r="B20" s="82" t="s">
        <v>1035</v>
      </c>
      <c r="C20" s="82" t="s">
        <v>1034</v>
      </c>
      <c r="D20" s="82" t="s">
        <v>685</v>
      </c>
      <c r="E20" s="87" t="s">
        <v>1033</v>
      </c>
      <c r="F20" s="83" t="s">
        <v>1032</v>
      </c>
      <c r="G20" s="82" t="s">
        <v>1031</v>
      </c>
      <c r="H20" s="82" t="s">
        <v>1030</v>
      </c>
      <c r="I20" s="86" t="b">
        <v>1</v>
      </c>
      <c r="J20" s="82" t="b">
        <v>0</v>
      </c>
      <c r="K20" s="82" t="b">
        <v>0</v>
      </c>
    </row>
    <row r="21" spans="1:11" x14ac:dyDescent="0.35">
      <c r="A21" s="87" t="s">
        <v>877</v>
      </c>
      <c r="B21" s="82" t="s">
        <v>876</v>
      </c>
      <c r="C21" s="82" t="s">
        <v>875</v>
      </c>
      <c r="D21" s="82" t="s">
        <v>650</v>
      </c>
      <c r="E21" s="87" t="s">
        <v>874</v>
      </c>
      <c r="F21" s="83" t="s">
        <v>873</v>
      </c>
      <c r="G21" s="82" t="s">
        <v>872</v>
      </c>
      <c r="H21" s="82" t="s">
        <v>707</v>
      </c>
      <c r="I21" s="86" t="b">
        <v>1</v>
      </c>
      <c r="J21" s="82" t="b">
        <v>1</v>
      </c>
      <c r="K21" s="82" t="b">
        <v>0</v>
      </c>
    </row>
    <row r="22" spans="1:11" x14ac:dyDescent="0.35">
      <c r="A22" s="87" t="s">
        <v>851</v>
      </c>
      <c r="B22" s="82" t="s">
        <v>850</v>
      </c>
      <c r="C22" s="82" t="s">
        <v>849</v>
      </c>
      <c r="D22" s="82" t="s">
        <v>642</v>
      </c>
      <c r="E22" s="87" t="s">
        <v>848</v>
      </c>
      <c r="F22" s="83" t="s">
        <v>847</v>
      </c>
      <c r="G22" s="82" t="s">
        <v>846</v>
      </c>
      <c r="H22" s="82" t="s">
        <v>845</v>
      </c>
      <c r="I22" s="86" t="b">
        <v>1</v>
      </c>
      <c r="J22" s="82" t="b">
        <v>0</v>
      </c>
      <c r="K22" s="82" t="b">
        <v>0</v>
      </c>
    </row>
    <row r="23" spans="1:11" x14ac:dyDescent="0.35">
      <c r="A23" s="87" t="s">
        <v>871</v>
      </c>
      <c r="B23" s="82" t="s">
        <v>870</v>
      </c>
      <c r="C23" s="82" t="s">
        <v>869</v>
      </c>
      <c r="D23" s="82" t="s">
        <v>626</v>
      </c>
      <c r="E23" s="87" t="s">
        <v>868</v>
      </c>
      <c r="F23" s="84" t="s">
        <v>867</v>
      </c>
      <c r="G23" s="82" t="s">
        <v>866</v>
      </c>
      <c r="H23" s="82" t="s">
        <v>865</v>
      </c>
      <c r="I23" s="86" t="b">
        <v>1</v>
      </c>
      <c r="J23" s="82" t="b">
        <v>1</v>
      </c>
      <c r="K23" s="82" t="b">
        <v>1</v>
      </c>
    </row>
    <row r="24" spans="1:11" x14ac:dyDescent="0.35">
      <c r="A24" s="87" t="s">
        <v>903</v>
      </c>
      <c r="B24" s="82" t="s">
        <v>902</v>
      </c>
      <c r="C24" s="82" t="s">
        <v>28</v>
      </c>
      <c r="D24" s="82" t="s">
        <v>642</v>
      </c>
      <c r="E24" s="87" t="s">
        <v>901</v>
      </c>
      <c r="F24" s="83" t="s">
        <v>900</v>
      </c>
      <c r="G24" s="82" t="s">
        <v>899</v>
      </c>
      <c r="H24" s="82" t="s">
        <v>898</v>
      </c>
      <c r="I24" s="86" t="b">
        <v>1</v>
      </c>
      <c r="J24" s="82" t="b">
        <v>0</v>
      </c>
      <c r="K24" s="82" t="b">
        <v>0</v>
      </c>
    </row>
    <row r="25" spans="1:11" x14ac:dyDescent="0.35">
      <c r="A25" s="87" t="s">
        <v>818</v>
      </c>
      <c r="B25" s="82" t="s">
        <v>817</v>
      </c>
      <c r="C25" s="82" t="s">
        <v>816</v>
      </c>
      <c r="D25" s="82" t="s">
        <v>634</v>
      </c>
      <c r="E25" s="87" t="s">
        <v>815</v>
      </c>
      <c r="F25" s="84" t="s">
        <v>814</v>
      </c>
      <c r="G25" s="82" t="s">
        <v>813</v>
      </c>
      <c r="H25" s="82" t="s">
        <v>812</v>
      </c>
      <c r="I25" s="86" t="b">
        <v>1</v>
      </c>
      <c r="J25" s="82" t="b">
        <v>0</v>
      </c>
      <c r="K25" s="82" t="b">
        <v>0</v>
      </c>
    </row>
    <row r="26" spans="1:11" x14ac:dyDescent="0.35">
      <c r="A26" s="87" t="s">
        <v>857</v>
      </c>
      <c r="B26" s="82" t="s">
        <v>856</v>
      </c>
      <c r="C26" s="82" t="s">
        <v>95</v>
      </c>
      <c r="D26" s="82" t="s">
        <v>626</v>
      </c>
      <c r="E26" s="87" t="s">
        <v>855</v>
      </c>
      <c r="F26" s="83" t="s">
        <v>854</v>
      </c>
      <c r="G26" s="82" t="s">
        <v>853</v>
      </c>
      <c r="H26" s="82" t="s">
        <v>852</v>
      </c>
      <c r="I26" s="86" t="b">
        <v>1</v>
      </c>
      <c r="J26" s="82" t="b">
        <v>1</v>
      </c>
      <c r="K26" s="82" t="b">
        <v>1</v>
      </c>
    </row>
    <row r="27" spans="1:11" x14ac:dyDescent="0.35">
      <c r="A27" s="87" t="s">
        <v>942</v>
      </c>
      <c r="B27" s="82" t="s">
        <v>63</v>
      </c>
      <c r="C27" s="82" t="s">
        <v>941</v>
      </c>
      <c r="D27" s="82" t="s">
        <v>634</v>
      </c>
      <c r="E27" s="87" t="s">
        <v>940</v>
      </c>
      <c r="F27" s="83" t="s">
        <v>939</v>
      </c>
      <c r="G27" s="82" t="s">
        <v>938</v>
      </c>
      <c r="H27" s="82" t="s">
        <v>937</v>
      </c>
      <c r="I27" s="86" t="b">
        <v>1</v>
      </c>
      <c r="J27" s="82" t="b">
        <v>0</v>
      </c>
      <c r="K27" s="82" t="b">
        <v>0</v>
      </c>
    </row>
    <row r="28" spans="1:11" x14ac:dyDescent="0.35">
      <c r="A28" s="87" t="s">
        <v>1249</v>
      </c>
      <c r="B28" s="82" t="s">
        <v>85</v>
      </c>
      <c r="C28" s="82" t="s">
        <v>83</v>
      </c>
      <c r="D28" s="82" t="s">
        <v>642</v>
      </c>
      <c r="E28" s="87" t="s">
        <v>1248</v>
      </c>
      <c r="F28" s="83" t="s">
        <v>1247</v>
      </c>
      <c r="G28" s="82" t="s">
        <v>1246</v>
      </c>
      <c r="H28" s="82" t="s">
        <v>1245</v>
      </c>
      <c r="I28" s="86" t="b">
        <v>1</v>
      </c>
      <c r="J28" s="82" t="b">
        <v>1</v>
      </c>
      <c r="K28" s="82" t="b">
        <v>0</v>
      </c>
    </row>
    <row r="29" spans="1:11" x14ac:dyDescent="0.35">
      <c r="A29" s="87" t="s">
        <v>1111</v>
      </c>
      <c r="B29" s="82" t="s">
        <v>1110</v>
      </c>
      <c r="C29" s="82" t="s">
        <v>1109</v>
      </c>
      <c r="D29" s="82" t="s">
        <v>626</v>
      </c>
      <c r="E29" s="87" t="s">
        <v>1108</v>
      </c>
      <c r="F29" s="84" t="s">
        <v>1107</v>
      </c>
      <c r="G29" s="82" t="s">
        <v>1106</v>
      </c>
      <c r="H29" s="82" t="s">
        <v>1105</v>
      </c>
      <c r="I29" s="86" t="b">
        <v>1</v>
      </c>
      <c r="J29" s="82" t="b">
        <v>1</v>
      </c>
      <c r="K29" s="82" t="b">
        <v>1</v>
      </c>
    </row>
    <row r="30" spans="1:11" x14ac:dyDescent="0.35">
      <c r="A30" s="87" t="s">
        <v>1003</v>
      </c>
      <c r="B30" s="82" t="s">
        <v>1002</v>
      </c>
      <c r="C30" s="82" t="s">
        <v>1001</v>
      </c>
      <c r="D30" s="82" t="s">
        <v>626</v>
      </c>
      <c r="E30" s="87" t="s">
        <v>1000</v>
      </c>
      <c r="F30" s="84" t="s">
        <v>999</v>
      </c>
      <c r="G30" s="82" t="s">
        <v>998</v>
      </c>
      <c r="H30" s="82" t="s">
        <v>997</v>
      </c>
      <c r="I30" s="86" t="b">
        <v>1</v>
      </c>
      <c r="J30" s="82" t="b">
        <v>1</v>
      </c>
      <c r="K30" s="82" t="b">
        <v>1</v>
      </c>
    </row>
    <row r="31" spans="1:11" x14ac:dyDescent="0.35">
      <c r="A31" s="87" t="s">
        <v>969</v>
      </c>
      <c r="B31" s="82" t="s">
        <v>80</v>
      </c>
      <c r="C31" s="82" t="s">
        <v>968</v>
      </c>
      <c r="D31" s="82" t="s">
        <v>634</v>
      </c>
      <c r="E31" s="87" t="s">
        <v>967</v>
      </c>
      <c r="F31" s="83" t="s">
        <v>966</v>
      </c>
      <c r="G31" s="82" t="s">
        <v>965</v>
      </c>
      <c r="H31" s="82" t="s">
        <v>964</v>
      </c>
      <c r="I31" s="86" t="b">
        <v>1</v>
      </c>
      <c r="J31" s="82" t="b">
        <v>0</v>
      </c>
      <c r="K31" s="82" t="b">
        <v>0</v>
      </c>
    </row>
    <row r="32" spans="1:11" x14ac:dyDescent="0.35">
      <c r="A32" s="87" t="s">
        <v>1136</v>
      </c>
      <c r="B32" s="82" t="s">
        <v>103</v>
      </c>
      <c r="C32" s="82" t="s">
        <v>1135</v>
      </c>
      <c r="D32" s="82" t="s">
        <v>650</v>
      </c>
      <c r="E32" s="87" t="s">
        <v>1134</v>
      </c>
      <c r="F32" s="84" t="s">
        <v>1133</v>
      </c>
      <c r="G32" s="82" t="s">
        <v>1132</v>
      </c>
      <c r="H32" s="82" t="s">
        <v>1131</v>
      </c>
      <c r="I32" s="86" t="b">
        <v>1</v>
      </c>
      <c r="J32" s="82" t="b">
        <v>1</v>
      </c>
      <c r="K32" s="82" t="b">
        <v>0</v>
      </c>
    </row>
    <row r="33" spans="1:11" x14ac:dyDescent="0.35">
      <c r="A33" s="87" t="s">
        <v>824</v>
      </c>
      <c r="B33" s="82" t="s">
        <v>100</v>
      </c>
      <c r="C33" s="82" t="s">
        <v>823</v>
      </c>
      <c r="D33" s="82" t="s">
        <v>642</v>
      </c>
      <c r="E33" s="87" t="s">
        <v>822</v>
      </c>
      <c r="F33" s="83" t="s">
        <v>821</v>
      </c>
      <c r="G33" s="82" t="s">
        <v>820</v>
      </c>
      <c r="H33" s="82" t="s">
        <v>819</v>
      </c>
      <c r="I33" s="86" t="b">
        <v>1</v>
      </c>
      <c r="J33" s="82" t="b">
        <v>1</v>
      </c>
      <c r="K33" s="82" t="b">
        <v>0</v>
      </c>
    </row>
    <row r="34" spans="1:11" x14ac:dyDescent="0.35">
      <c r="A34" s="87" t="s">
        <v>1085</v>
      </c>
      <c r="B34" s="82" t="s">
        <v>1084</v>
      </c>
      <c r="C34" s="82" t="s">
        <v>1083</v>
      </c>
      <c r="D34" s="82" t="s">
        <v>626</v>
      </c>
      <c r="E34" s="87" t="s">
        <v>1082</v>
      </c>
      <c r="F34" s="84" t="s">
        <v>1081</v>
      </c>
      <c r="G34" s="82" t="s">
        <v>1080</v>
      </c>
      <c r="H34" s="82" t="s">
        <v>1079</v>
      </c>
      <c r="I34" s="86" t="b">
        <v>1</v>
      </c>
      <c r="J34" s="82" t="b">
        <v>1</v>
      </c>
      <c r="K34" s="82" t="b">
        <v>1</v>
      </c>
    </row>
    <row r="35" spans="1:11" x14ac:dyDescent="0.35">
      <c r="A35" s="87" t="s">
        <v>1203</v>
      </c>
      <c r="B35" s="82" t="s">
        <v>27</v>
      </c>
      <c r="C35" s="82" t="s">
        <v>1202</v>
      </c>
      <c r="D35" s="82" t="s">
        <v>634</v>
      </c>
      <c r="E35" s="87" t="s">
        <v>1201</v>
      </c>
      <c r="F35" s="83" t="s">
        <v>1200</v>
      </c>
      <c r="G35" s="82" t="s">
        <v>1199</v>
      </c>
      <c r="H35" s="82" t="s">
        <v>1198</v>
      </c>
      <c r="I35" s="86" t="b">
        <v>1</v>
      </c>
      <c r="J35" s="82" t="b">
        <v>1</v>
      </c>
      <c r="K35" s="82" t="b">
        <v>0</v>
      </c>
    </row>
    <row r="36" spans="1:11" x14ac:dyDescent="0.35">
      <c r="A36" s="87" t="s">
        <v>989</v>
      </c>
      <c r="B36" s="82" t="s">
        <v>110</v>
      </c>
      <c r="C36" s="82" t="s">
        <v>988</v>
      </c>
      <c r="D36" s="82" t="s">
        <v>650</v>
      </c>
      <c r="E36" s="87" t="s">
        <v>987</v>
      </c>
      <c r="F36" s="83" t="s">
        <v>986</v>
      </c>
      <c r="G36" s="82" t="s">
        <v>985</v>
      </c>
      <c r="H36" s="82" t="s">
        <v>984</v>
      </c>
      <c r="I36" s="86" t="b">
        <v>1</v>
      </c>
      <c r="J36" s="82" t="b">
        <v>0</v>
      </c>
      <c r="K36" s="82" t="b">
        <v>1</v>
      </c>
    </row>
    <row r="37" spans="1:11" x14ac:dyDescent="0.35">
      <c r="A37" s="87" t="s">
        <v>976</v>
      </c>
      <c r="B37" s="82" t="s">
        <v>975</v>
      </c>
      <c r="C37" s="82" t="s">
        <v>974</v>
      </c>
      <c r="D37" s="82" t="s">
        <v>685</v>
      </c>
      <c r="E37" s="87" t="s">
        <v>973</v>
      </c>
      <c r="F37" s="84" t="s">
        <v>972</v>
      </c>
      <c r="G37" s="82" t="s">
        <v>971</v>
      </c>
      <c r="H37" s="82" t="s">
        <v>970</v>
      </c>
      <c r="I37" s="86" t="b">
        <v>1</v>
      </c>
      <c r="J37" s="82" t="b">
        <v>0</v>
      </c>
      <c r="K37" s="82" t="b">
        <v>0</v>
      </c>
    </row>
    <row r="38" spans="1:11" x14ac:dyDescent="0.35">
      <c r="A38" s="87" t="s">
        <v>722</v>
      </c>
      <c r="B38" s="82" t="s">
        <v>721</v>
      </c>
      <c r="C38" s="82" t="s">
        <v>720</v>
      </c>
      <c r="D38" s="82" t="s">
        <v>634</v>
      </c>
      <c r="E38" s="87" t="s">
        <v>719</v>
      </c>
      <c r="F38" s="83" t="s">
        <v>718</v>
      </c>
      <c r="G38" s="82" t="s">
        <v>717</v>
      </c>
      <c r="H38" s="82" t="s">
        <v>716</v>
      </c>
      <c r="I38" s="86" t="b">
        <v>1</v>
      </c>
      <c r="J38" s="82" t="b">
        <v>0</v>
      </c>
      <c r="K38" s="82" t="b">
        <v>0</v>
      </c>
    </row>
    <row r="39" spans="1:11" x14ac:dyDescent="0.35">
      <c r="A39" s="87" t="s">
        <v>884</v>
      </c>
      <c r="B39" s="82" t="s">
        <v>883</v>
      </c>
      <c r="C39" s="82" t="s">
        <v>882</v>
      </c>
      <c r="D39" s="82" t="s">
        <v>634</v>
      </c>
      <c r="E39" s="87" t="s">
        <v>881</v>
      </c>
      <c r="F39" s="83" t="s">
        <v>880</v>
      </c>
      <c r="G39" s="82" t="s">
        <v>879</v>
      </c>
      <c r="H39" s="82" t="s">
        <v>878</v>
      </c>
      <c r="I39" s="86" t="b">
        <v>1</v>
      </c>
      <c r="J39" s="82" t="b">
        <v>0</v>
      </c>
      <c r="K39" s="82" t="b">
        <v>0</v>
      </c>
    </row>
    <row r="40" spans="1:11" x14ac:dyDescent="0.35">
      <c r="A40" s="87" t="s">
        <v>1023</v>
      </c>
      <c r="B40" s="82" t="s">
        <v>1022</v>
      </c>
      <c r="C40" s="82" t="s">
        <v>1021</v>
      </c>
      <c r="D40" s="82" t="s">
        <v>642</v>
      </c>
      <c r="E40" s="87" t="s">
        <v>1020</v>
      </c>
      <c r="F40" s="83" t="s">
        <v>1019</v>
      </c>
      <c r="G40" s="82" t="s">
        <v>1018</v>
      </c>
      <c r="H40" s="82" t="s">
        <v>1017</v>
      </c>
      <c r="I40" s="86" t="b">
        <v>1</v>
      </c>
      <c r="J40" s="82" t="b">
        <v>1</v>
      </c>
      <c r="K40" s="82" t="b">
        <v>0</v>
      </c>
    </row>
    <row r="41" spans="1:11" x14ac:dyDescent="0.35">
      <c r="A41" s="87" t="s">
        <v>1130</v>
      </c>
      <c r="B41" s="82" t="s">
        <v>1129</v>
      </c>
      <c r="C41" s="82" t="s">
        <v>37</v>
      </c>
      <c r="D41" s="82" t="s">
        <v>642</v>
      </c>
      <c r="E41" s="87" t="s">
        <v>1128</v>
      </c>
      <c r="F41" s="83" t="s">
        <v>1127</v>
      </c>
      <c r="G41" s="82" t="s">
        <v>1126</v>
      </c>
      <c r="H41" s="82" t="s">
        <v>1125</v>
      </c>
      <c r="I41" s="86" t="b">
        <v>1</v>
      </c>
      <c r="J41" s="82" t="b">
        <v>0</v>
      </c>
      <c r="K41" s="82" t="b">
        <v>0</v>
      </c>
    </row>
    <row r="42" spans="1:11" x14ac:dyDescent="0.35">
      <c r="A42" s="87" t="s">
        <v>1169</v>
      </c>
      <c r="B42" s="82" t="s">
        <v>1168</v>
      </c>
      <c r="C42" s="82" t="s">
        <v>1167</v>
      </c>
      <c r="D42" s="82" t="s">
        <v>685</v>
      </c>
      <c r="E42" s="87" t="s">
        <v>1166</v>
      </c>
      <c r="F42" s="83" t="s">
        <v>1165</v>
      </c>
      <c r="G42" s="82" t="s">
        <v>1164</v>
      </c>
      <c r="H42" s="82" t="s">
        <v>1163</v>
      </c>
      <c r="I42" s="86" t="b">
        <v>1</v>
      </c>
      <c r="J42" s="82" t="b">
        <v>1</v>
      </c>
      <c r="K42" s="82" t="b">
        <v>0</v>
      </c>
    </row>
    <row r="43" spans="1:11" x14ac:dyDescent="0.35">
      <c r="A43" s="87" t="s">
        <v>916</v>
      </c>
      <c r="B43" s="82" t="s">
        <v>165</v>
      </c>
      <c r="C43" s="82" t="s">
        <v>915</v>
      </c>
      <c r="D43" s="82" t="s">
        <v>685</v>
      </c>
      <c r="E43" s="87" t="s">
        <v>914</v>
      </c>
      <c r="F43" s="83" t="s">
        <v>913</v>
      </c>
      <c r="G43" s="82" t="s">
        <v>912</v>
      </c>
      <c r="H43" s="82" t="s">
        <v>911</v>
      </c>
      <c r="I43" s="86" t="b">
        <v>1</v>
      </c>
      <c r="J43" s="82" t="b">
        <v>0</v>
      </c>
      <c r="K43" s="82" t="b">
        <v>0</v>
      </c>
    </row>
    <row r="44" spans="1:11" x14ac:dyDescent="0.35">
      <c r="A44" s="87" t="s">
        <v>1217</v>
      </c>
      <c r="B44" s="82" t="s">
        <v>1216</v>
      </c>
      <c r="C44" s="82" t="s">
        <v>1215</v>
      </c>
      <c r="D44" s="82" t="s">
        <v>626</v>
      </c>
      <c r="E44" s="87" t="s">
        <v>1214</v>
      </c>
      <c r="F44" s="84" t="s">
        <v>1213</v>
      </c>
      <c r="G44" s="82" t="s">
        <v>1212</v>
      </c>
      <c r="H44" s="82" t="s">
        <v>1211</v>
      </c>
      <c r="I44" s="86" t="b">
        <v>1</v>
      </c>
      <c r="J44" s="82" t="b">
        <v>1</v>
      </c>
      <c r="K44" s="82" t="b">
        <v>1</v>
      </c>
    </row>
    <row r="45" spans="1:11" x14ac:dyDescent="0.35">
      <c r="A45" s="87" t="s">
        <v>1016</v>
      </c>
      <c r="B45" s="82" t="s">
        <v>11</v>
      </c>
      <c r="C45" s="82" t="s">
        <v>1015</v>
      </c>
      <c r="D45" s="82" t="s">
        <v>626</v>
      </c>
      <c r="E45" s="87" t="s">
        <v>1014</v>
      </c>
      <c r="F45" s="83" t="s">
        <v>1013</v>
      </c>
      <c r="G45" s="82" t="s">
        <v>1012</v>
      </c>
      <c r="H45" s="82" t="s">
        <v>1011</v>
      </c>
      <c r="I45" s="86" t="b">
        <v>1</v>
      </c>
      <c r="J45" s="82" t="b">
        <v>1</v>
      </c>
      <c r="K45" s="82" t="b">
        <v>1</v>
      </c>
    </row>
    <row r="46" spans="1:11" x14ac:dyDescent="0.35">
      <c r="A46" s="87" t="s">
        <v>687</v>
      </c>
      <c r="B46" s="82" t="s">
        <v>180</v>
      </c>
      <c r="C46" s="82" t="s">
        <v>686</v>
      </c>
      <c r="D46" s="82" t="s">
        <v>685</v>
      </c>
      <c r="E46" s="87" t="s">
        <v>684</v>
      </c>
      <c r="F46" s="83" t="s">
        <v>683</v>
      </c>
      <c r="G46" s="82" t="s">
        <v>682</v>
      </c>
      <c r="H46" s="82" t="s">
        <v>681</v>
      </c>
      <c r="I46" s="86" t="b">
        <v>1</v>
      </c>
      <c r="J46" s="82" t="b">
        <v>1</v>
      </c>
      <c r="K46" s="82" t="b">
        <v>1</v>
      </c>
    </row>
    <row r="47" spans="1:11" x14ac:dyDescent="0.35">
      <c r="A47" s="87" t="s">
        <v>1162</v>
      </c>
      <c r="B47" s="82" t="s">
        <v>1290</v>
      </c>
      <c r="C47" s="82" t="s">
        <v>1289</v>
      </c>
      <c r="D47" s="82" t="s">
        <v>685</v>
      </c>
      <c r="E47" s="87" t="s">
        <v>1288</v>
      </c>
      <c r="F47" s="83" t="s">
        <v>1287</v>
      </c>
      <c r="G47" s="82" t="s">
        <v>1286</v>
      </c>
      <c r="H47" s="82" t="s">
        <v>1285</v>
      </c>
      <c r="I47" s="86" t="b">
        <v>1</v>
      </c>
      <c r="J47" s="82" t="b">
        <v>1</v>
      </c>
      <c r="K47" s="82" t="b">
        <v>0</v>
      </c>
    </row>
    <row r="48" spans="1:11" x14ac:dyDescent="0.35">
      <c r="A48" s="87" t="s">
        <v>983</v>
      </c>
      <c r="B48" s="82" t="s">
        <v>85</v>
      </c>
      <c r="C48" s="82" t="s">
        <v>982</v>
      </c>
      <c r="D48" s="82" t="s">
        <v>981</v>
      </c>
      <c r="E48" s="87" t="s">
        <v>980</v>
      </c>
      <c r="F48" s="83" t="s">
        <v>979</v>
      </c>
      <c r="G48" s="82" t="s">
        <v>978</v>
      </c>
      <c r="H48" s="82" t="s">
        <v>977</v>
      </c>
      <c r="I48" s="86" t="b">
        <v>1</v>
      </c>
      <c r="J48" s="82" t="b">
        <v>0</v>
      </c>
      <c r="K48" s="82" t="b">
        <v>0</v>
      </c>
    </row>
    <row r="49" spans="1:11" x14ac:dyDescent="0.35">
      <c r="A49" s="87" t="s">
        <v>963</v>
      </c>
      <c r="B49" s="82" t="s">
        <v>962</v>
      </c>
      <c r="C49" s="82" t="s">
        <v>961</v>
      </c>
      <c r="D49" s="82" t="s">
        <v>626</v>
      </c>
      <c r="E49" s="87" t="s">
        <v>960</v>
      </c>
      <c r="F49" s="83" t="s">
        <v>959</v>
      </c>
      <c r="G49" s="82" t="s">
        <v>958</v>
      </c>
      <c r="H49" s="82" t="s">
        <v>957</v>
      </c>
      <c r="I49" s="86" t="b">
        <v>1</v>
      </c>
      <c r="J49" s="82" t="b">
        <v>1</v>
      </c>
      <c r="K49" s="82" t="b">
        <v>1</v>
      </c>
    </row>
    <row r="50" spans="1:11" x14ac:dyDescent="0.35">
      <c r="A50" s="87" t="s">
        <v>756</v>
      </c>
      <c r="B50" s="82" t="s">
        <v>755</v>
      </c>
      <c r="C50" s="82" t="s">
        <v>754</v>
      </c>
      <c r="D50" s="82" t="s">
        <v>650</v>
      </c>
      <c r="E50" s="87" t="s">
        <v>753</v>
      </c>
      <c r="F50" s="83" t="s">
        <v>752</v>
      </c>
      <c r="G50" s="82" t="s">
        <v>751</v>
      </c>
      <c r="H50" s="82" t="s">
        <v>750</v>
      </c>
      <c r="I50" s="86" t="b">
        <v>1</v>
      </c>
      <c r="J50" s="82" t="b">
        <v>0</v>
      </c>
      <c r="K50" s="82" t="b">
        <v>1</v>
      </c>
    </row>
    <row r="51" spans="1:11" x14ac:dyDescent="0.35">
      <c r="A51" s="87" t="s">
        <v>736</v>
      </c>
      <c r="B51" s="82" t="s">
        <v>735</v>
      </c>
      <c r="C51" s="82" t="s">
        <v>734</v>
      </c>
      <c r="D51" s="82" t="s">
        <v>626</v>
      </c>
      <c r="E51" s="87" t="s">
        <v>733</v>
      </c>
      <c r="F51" s="84" t="s">
        <v>732</v>
      </c>
      <c r="G51" s="82" t="s">
        <v>731</v>
      </c>
      <c r="H51" s="82" t="s">
        <v>730</v>
      </c>
      <c r="I51" s="86" t="b">
        <v>1</v>
      </c>
      <c r="J51" s="82" t="b">
        <v>0</v>
      </c>
      <c r="K51" s="82" t="b">
        <v>0</v>
      </c>
    </row>
    <row r="52" spans="1:11" x14ac:dyDescent="0.35">
      <c r="A52" s="87" t="s">
        <v>1162</v>
      </c>
      <c r="B52" s="82" t="s">
        <v>1161</v>
      </c>
      <c r="C52" s="82" t="s">
        <v>1160</v>
      </c>
      <c r="D52" s="82" t="s">
        <v>650</v>
      </c>
      <c r="E52" s="87" t="s">
        <v>1159</v>
      </c>
      <c r="F52" s="84" t="s">
        <v>1158</v>
      </c>
      <c r="G52" s="82" t="s">
        <v>1157</v>
      </c>
      <c r="H52" s="82" t="s">
        <v>1156</v>
      </c>
      <c r="I52" s="86" t="b">
        <v>1</v>
      </c>
      <c r="J52" s="82" t="b">
        <v>0</v>
      </c>
      <c r="K52" s="82" t="b">
        <v>1</v>
      </c>
    </row>
    <row r="53" spans="1:11" x14ac:dyDescent="0.35">
      <c r="A53" s="87" t="s">
        <v>1124</v>
      </c>
      <c r="B53" s="82" t="s">
        <v>1123</v>
      </c>
      <c r="C53" s="82" t="s">
        <v>1122</v>
      </c>
      <c r="D53" s="82" t="s">
        <v>626</v>
      </c>
      <c r="E53" s="87" t="s">
        <v>1121</v>
      </c>
      <c r="F53" s="83" t="s">
        <v>1120</v>
      </c>
      <c r="G53" s="82" t="s">
        <v>1119</v>
      </c>
      <c r="H53" s="82" t="s">
        <v>1118</v>
      </c>
      <c r="I53" s="86" t="b">
        <v>1</v>
      </c>
      <c r="J53" s="82" t="b">
        <v>1</v>
      </c>
      <c r="K53" s="82" t="b">
        <v>1</v>
      </c>
    </row>
    <row r="54" spans="1:11" x14ac:dyDescent="0.35">
      <c r="A54" s="87" t="s">
        <v>1071</v>
      </c>
      <c r="B54" s="82" t="s">
        <v>1070</v>
      </c>
      <c r="C54" s="82" t="s">
        <v>1069</v>
      </c>
      <c r="D54" s="82" t="s">
        <v>626</v>
      </c>
      <c r="E54" s="87" t="s">
        <v>1068</v>
      </c>
      <c r="F54" s="83" t="s">
        <v>1067</v>
      </c>
      <c r="G54" s="82" t="s">
        <v>1066</v>
      </c>
      <c r="H54" s="82" t="s">
        <v>1065</v>
      </c>
      <c r="I54" s="86" t="b">
        <v>1</v>
      </c>
      <c r="J54" s="82" t="b">
        <v>1</v>
      </c>
      <c r="K54" s="82" t="b">
        <v>1</v>
      </c>
    </row>
    <row r="55" spans="1:11" x14ac:dyDescent="0.35">
      <c r="A55" s="87" t="s">
        <v>1210</v>
      </c>
      <c r="B55" s="82" t="s">
        <v>1209</v>
      </c>
      <c r="C55" s="82" t="s">
        <v>1208</v>
      </c>
      <c r="D55" s="82" t="s">
        <v>642</v>
      </c>
      <c r="E55" s="87" t="s">
        <v>1207</v>
      </c>
      <c r="F55" s="83" t="s">
        <v>1206</v>
      </c>
      <c r="G55" s="82" t="s">
        <v>1205</v>
      </c>
      <c r="H55" s="82" t="s">
        <v>1204</v>
      </c>
      <c r="I55" s="86" t="b">
        <v>1</v>
      </c>
      <c r="J55" s="82" t="b">
        <v>1</v>
      </c>
      <c r="K55" s="82" t="b">
        <v>0</v>
      </c>
    </row>
    <row r="56" spans="1:11" x14ac:dyDescent="0.35">
      <c r="A56" s="87" t="s">
        <v>715</v>
      </c>
      <c r="B56" s="82" t="s">
        <v>714</v>
      </c>
      <c r="C56" s="82" t="s">
        <v>713</v>
      </c>
      <c r="D56" s="82" t="s">
        <v>650</v>
      </c>
      <c r="E56" s="87" t="s">
        <v>712</v>
      </c>
      <c r="F56" s="83" t="s">
        <v>711</v>
      </c>
      <c r="G56" s="82" t="s">
        <v>710</v>
      </c>
      <c r="H56" s="82" t="s">
        <v>709</v>
      </c>
      <c r="I56" s="86" t="b">
        <v>1</v>
      </c>
      <c r="J56" s="82" t="b">
        <v>1</v>
      </c>
      <c r="K56" s="82" t="b">
        <v>1</v>
      </c>
    </row>
    <row r="57" spans="1:11" x14ac:dyDescent="0.35">
      <c r="A57" s="87" t="s">
        <v>790</v>
      </c>
      <c r="B57" s="82" t="s">
        <v>789</v>
      </c>
      <c r="C57" s="82" t="s">
        <v>788</v>
      </c>
      <c r="D57" s="82" t="s">
        <v>642</v>
      </c>
      <c r="E57" s="87" t="s">
        <v>787</v>
      </c>
      <c r="F57" s="84" t="s">
        <v>786</v>
      </c>
      <c r="G57" s="82" t="s">
        <v>785</v>
      </c>
      <c r="H57" s="82" t="s">
        <v>784</v>
      </c>
      <c r="I57" s="86" t="b">
        <v>1</v>
      </c>
      <c r="J57" s="82" t="b">
        <v>0</v>
      </c>
      <c r="K57" s="82" t="b">
        <v>0</v>
      </c>
    </row>
    <row r="58" spans="1:11" x14ac:dyDescent="0.35">
      <c r="A58" s="87" t="s">
        <v>1197</v>
      </c>
      <c r="B58" s="82" t="s">
        <v>1196</v>
      </c>
      <c r="C58" s="82" t="s">
        <v>1195</v>
      </c>
      <c r="D58" s="82" t="s">
        <v>685</v>
      </c>
      <c r="E58" s="87" t="s">
        <v>1194</v>
      </c>
      <c r="F58" s="83" t="s">
        <v>1193</v>
      </c>
      <c r="G58" s="82" t="s">
        <v>1192</v>
      </c>
      <c r="H58" s="82" t="s">
        <v>1191</v>
      </c>
      <c r="I58" s="86" t="b">
        <v>1</v>
      </c>
      <c r="J58" s="82" t="b">
        <v>1</v>
      </c>
      <c r="K58" s="82" t="b">
        <v>0</v>
      </c>
    </row>
    <row r="59" spans="1:11" x14ac:dyDescent="0.35">
      <c r="A59" s="87" t="s">
        <v>776</v>
      </c>
      <c r="B59" s="82" t="s">
        <v>775</v>
      </c>
      <c r="C59" s="82" t="s">
        <v>26</v>
      </c>
      <c r="D59" s="82" t="s">
        <v>626</v>
      </c>
      <c r="E59" s="87" t="s">
        <v>774</v>
      </c>
      <c r="F59" s="83" t="s">
        <v>773</v>
      </c>
      <c r="G59" s="82" t="s">
        <v>772</v>
      </c>
      <c r="H59" s="82" t="s">
        <v>771</v>
      </c>
      <c r="I59" s="86" t="b">
        <v>1</v>
      </c>
      <c r="J59" s="82" t="b">
        <v>1</v>
      </c>
      <c r="K59" s="82" t="b">
        <v>1</v>
      </c>
    </row>
    <row r="60" spans="1:11" x14ac:dyDescent="0.35">
      <c r="A60" s="87" t="s">
        <v>1256</v>
      </c>
      <c r="B60" s="82" t="s">
        <v>1255</v>
      </c>
      <c r="C60" s="82" t="s">
        <v>1254</v>
      </c>
      <c r="D60" s="82" t="s">
        <v>634</v>
      </c>
      <c r="E60" s="87" t="s">
        <v>1253</v>
      </c>
      <c r="F60" s="83" t="s">
        <v>1252</v>
      </c>
      <c r="G60" s="82" t="s">
        <v>1251</v>
      </c>
      <c r="H60" s="82" t="s">
        <v>1250</v>
      </c>
      <c r="I60" s="86" t="b">
        <v>1</v>
      </c>
      <c r="J60" s="82" t="b">
        <v>1</v>
      </c>
      <c r="K60" s="82" t="b">
        <v>1</v>
      </c>
    </row>
    <row r="61" spans="1:11" x14ac:dyDescent="0.35">
      <c r="A61" s="87" t="s">
        <v>749</v>
      </c>
      <c r="B61" s="82" t="s">
        <v>748</v>
      </c>
      <c r="C61" s="82" t="s">
        <v>747</v>
      </c>
      <c r="D61" s="82" t="s">
        <v>642</v>
      </c>
      <c r="E61" s="87" t="s">
        <v>746</v>
      </c>
      <c r="F61" s="83" t="s">
        <v>745</v>
      </c>
      <c r="G61" s="82" t="s">
        <v>744</v>
      </c>
      <c r="H61" s="82" t="s">
        <v>743</v>
      </c>
      <c r="I61" s="86" t="b">
        <v>1</v>
      </c>
      <c r="J61" s="82" t="b">
        <v>0</v>
      </c>
      <c r="K61" s="82" t="b">
        <v>0</v>
      </c>
    </row>
    <row r="62" spans="1:11" x14ac:dyDescent="0.35">
      <c r="A62" s="87" t="s">
        <v>936</v>
      </c>
      <c r="B62" s="82" t="s">
        <v>935</v>
      </c>
      <c r="C62" s="82" t="s">
        <v>934</v>
      </c>
      <c r="D62" s="82" t="s">
        <v>685</v>
      </c>
      <c r="E62" s="87" t="s">
        <v>933</v>
      </c>
      <c r="F62" s="83" t="s">
        <v>932</v>
      </c>
      <c r="G62" s="82" t="s">
        <v>931</v>
      </c>
      <c r="H62" s="82" t="s">
        <v>930</v>
      </c>
      <c r="I62" s="86" t="b">
        <v>1</v>
      </c>
      <c r="J62" s="82" t="b">
        <v>0</v>
      </c>
      <c r="K62" s="82" t="b">
        <v>0</v>
      </c>
    </row>
    <row r="63" spans="1:11" x14ac:dyDescent="0.35">
      <c r="A63" s="87" t="s">
        <v>729</v>
      </c>
      <c r="B63" s="82" t="s">
        <v>728</v>
      </c>
      <c r="C63" s="82" t="s">
        <v>727</v>
      </c>
      <c r="D63" s="82" t="s">
        <v>642</v>
      </c>
      <c r="E63" s="87" t="s">
        <v>726</v>
      </c>
      <c r="F63" s="83" t="s">
        <v>725</v>
      </c>
      <c r="G63" s="82" t="s">
        <v>724</v>
      </c>
      <c r="H63" s="82" t="s">
        <v>723</v>
      </c>
      <c r="I63" s="86" t="b">
        <v>1</v>
      </c>
      <c r="J63" s="82" t="b">
        <v>1</v>
      </c>
      <c r="K63" s="82" t="b">
        <v>0</v>
      </c>
    </row>
    <row r="64" spans="1:11" x14ac:dyDescent="0.35">
      <c r="A64" s="87" t="s">
        <v>1050</v>
      </c>
      <c r="B64" s="82" t="s">
        <v>1049</v>
      </c>
      <c r="C64" s="82" t="s">
        <v>1048</v>
      </c>
      <c r="D64" s="82" t="s">
        <v>642</v>
      </c>
      <c r="E64" s="87" t="s">
        <v>1047</v>
      </c>
      <c r="F64" s="83" t="s">
        <v>1046</v>
      </c>
      <c r="G64" s="82" t="s">
        <v>1045</v>
      </c>
      <c r="H64" s="82" t="s">
        <v>1044</v>
      </c>
      <c r="I64" s="86" t="b">
        <v>1</v>
      </c>
      <c r="J64" s="82" t="b">
        <v>0</v>
      </c>
      <c r="K64" s="82" t="b">
        <v>0</v>
      </c>
    </row>
    <row r="65" spans="1:11" x14ac:dyDescent="0.35">
      <c r="A65" s="87" t="s">
        <v>637</v>
      </c>
      <c r="B65" s="82" t="s">
        <v>636</v>
      </c>
      <c r="C65" s="82" t="s">
        <v>635</v>
      </c>
      <c r="D65" s="82" t="s">
        <v>634</v>
      </c>
      <c r="E65" s="87" t="s">
        <v>633</v>
      </c>
      <c r="F65" s="83" t="s">
        <v>632</v>
      </c>
      <c r="G65" s="82" t="s">
        <v>631</v>
      </c>
      <c r="H65" s="82" t="s">
        <v>630</v>
      </c>
      <c r="I65" s="86" t="b">
        <v>1</v>
      </c>
      <c r="J65" s="82" t="b">
        <v>1</v>
      </c>
      <c r="K65" s="82" t="b">
        <v>0</v>
      </c>
    </row>
    <row r="66" spans="1:11" x14ac:dyDescent="0.35">
      <c r="A66" s="87" t="s">
        <v>770</v>
      </c>
      <c r="B66" s="82" t="s">
        <v>769</v>
      </c>
      <c r="C66" s="82" t="s">
        <v>768</v>
      </c>
      <c r="D66" s="82" t="s">
        <v>642</v>
      </c>
      <c r="E66" s="87" t="s">
        <v>767</v>
      </c>
      <c r="F66" s="83" t="s">
        <v>766</v>
      </c>
      <c r="G66" s="82" t="s">
        <v>765</v>
      </c>
      <c r="H66" s="82" t="s">
        <v>764</v>
      </c>
      <c r="I66" s="86" t="b">
        <v>1</v>
      </c>
      <c r="J66" s="82" t="b">
        <v>0</v>
      </c>
      <c r="K66" s="82" t="b">
        <v>1</v>
      </c>
    </row>
    <row r="67" spans="1:11" x14ac:dyDescent="0.35">
      <c r="A67" s="87" t="s">
        <v>1148</v>
      </c>
      <c r="B67" s="82" t="s">
        <v>1147</v>
      </c>
      <c r="C67" s="82" t="s">
        <v>1146</v>
      </c>
      <c r="D67" s="82" t="s">
        <v>634</v>
      </c>
      <c r="E67" s="87" t="s">
        <v>1145</v>
      </c>
      <c r="F67" s="83" t="s">
        <v>1144</v>
      </c>
      <c r="G67" s="82" t="s">
        <v>1143</v>
      </c>
      <c r="H67" s="82" t="s">
        <v>1142</v>
      </c>
      <c r="I67" s="86" t="b">
        <v>1</v>
      </c>
      <c r="J67" s="82" t="b">
        <v>0</v>
      </c>
      <c r="K67" s="82" t="b">
        <v>0</v>
      </c>
    </row>
    <row r="68" spans="1:11" x14ac:dyDescent="0.35">
      <c r="A68" s="87" t="s">
        <v>660</v>
      </c>
      <c r="B68" s="82" t="s">
        <v>659</v>
      </c>
      <c r="C68" s="82" t="s">
        <v>658</v>
      </c>
      <c r="D68" s="82" t="s">
        <v>634</v>
      </c>
      <c r="E68" s="87" t="s">
        <v>657</v>
      </c>
      <c r="F68" s="83" t="s">
        <v>656</v>
      </c>
      <c r="G68" s="82" t="s">
        <v>655</v>
      </c>
      <c r="H68" s="82" t="s">
        <v>654</v>
      </c>
      <c r="I68" s="86" t="b">
        <v>1</v>
      </c>
      <c r="J68" s="82" t="b">
        <v>1</v>
      </c>
      <c r="K68" s="82" t="b">
        <v>1</v>
      </c>
    </row>
    <row r="69" spans="1:11" x14ac:dyDescent="0.35">
      <c r="A69" s="87" t="s">
        <v>1183</v>
      </c>
      <c r="B69" s="82" t="s">
        <v>1182</v>
      </c>
      <c r="C69" s="82" t="s">
        <v>1181</v>
      </c>
      <c r="D69" s="82" t="s">
        <v>642</v>
      </c>
      <c r="E69" s="87" t="s">
        <v>1180</v>
      </c>
      <c r="F69" s="83" t="s">
        <v>1179</v>
      </c>
      <c r="G69" s="82" t="s">
        <v>1178</v>
      </c>
      <c r="H69" s="82" t="s">
        <v>1177</v>
      </c>
      <c r="I69" s="86" t="b">
        <v>1</v>
      </c>
      <c r="J69" s="82" t="b">
        <v>0</v>
      </c>
      <c r="K69" s="82" t="b">
        <v>0</v>
      </c>
    </row>
    <row r="70" spans="1:11" x14ac:dyDescent="0.35">
      <c r="A70" s="87" t="s">
        <v>694</v>
      </c>
      <c r="B70" s="82" t="s">
        <v>693</v>
      </c>
      <c r="C70" s="82" t="s">
        <v>692</v>
      </c>
      <c r="D70" s="82" t="s">
        <v>634</v>
      </c>
      <c r="E70" s="87" t="s">
        <v>691</v>
      </c>
      <c r="F70" s="83" t="s">
        <v>690</v>
      </c>
      <c r="G70" s="82" t="s">
        <v>689</v>
      </c>
      <c r="H70" s="82" t="s">
        <v>688</v>
      </c>
      <c r="I70" s="86" t="b">
        <v>1</v>
      </c>
      <c r="J70" s="82" t="b">
        <v>1</v>
      </c>
      <c r="K70" s="82" t="b">
        <v>0</v>
      </c>
    </row>
    <row r="71" spans="1:11" x14ac:dyDescent="0.35">
      <c r="A71" s="87" t="s">
        <v>1010</v>
      </c>
      <c r="B71" s="82" t="s">
        <v>1009</v>
      </c>
      <c r="C71" s="82" t="s">
        <v>1008</v>
      </c>
      <c r="D71" s="82" t="s">
        <v>685</v>
      </c>
      <c r="E71" s="87" t="s">
        <v>1007</v>
      </c>
      <c r="F71" s="83" t="s">
        <v>1006</v>
      </c>
      <c r="G71" s="82" t="s">
        <v>1005</v>
      </c>
      <c r="H71" s="82" t="s">
        <v>1004</v>
      </c>
      <c r="I71" s="86" t="b">
        <v>1</v>
      </c>
      <c r="J71" s="82" t="b">
        <v>0</v>
      </c>
      <c r="K71" s="82" t="b">
        <v>0</v>
      </c>
    </row>
    <row r="72" spans="1:11" x14ac:dyDescent="0.35">
      <c r="A72" s="87" t="s">
        <v>1098</v>
      </c>
      <c r="B72" s="82" t="s">
        <v>5</v>
      </c>
      <c r="C72" s="82" t="s">
        <v>1097</v>
      </c>
      <c r="D72" s="82" t="s">
        <v>626</v>
      </c>
      <c r="E72" s="87" t="s">
        <v>1096</v>
      </c>
      <c r="F72" s="83" t="s">
        <v>1095</v>
      </c>
      <c r="G72" s="82" t="s">
        <v>1094</v>
      </c>
      <c r="H72" s="82" t="s">
        <v>1093</v>
      </c>
      <c r="I72" s="86" t="b">
        <v>1</v>
      </c>
      <c r="J72" s="82" t="b">
        <v>1</v>
      </c>
      <c r="K72" s="82" t="b">
        <v>1</v>
      </c>
    </row>
    <row r="73" spans="1:11" x14ac:dyDescent="0.35">
      <c r="A73" s="87" t="s">
        <v>629</v>
      </c>
      <c r="B73" s="82" t="s">
        <v>628</v>
      </c>
      <c r="C73" s="82" t="s">
        <v>627</v>
      </c>
      <c r="D73" s="82" t="s">
        <v>626</v>
      </c>
      <c r="E73" s="87" t="s">
        <v>625</v>
      </c>
      <c r="F73" s="83" t="s">
        <v>624</v>
      </c>
      <c r="G73" s="82" t="s">
        <v>623</v>
      </c>
      <c r="H73" s="82" t="s">
        <v>622</v>
      </c>
      <c r="I73" s="86" t="b">
        <v>1</v>
      </c>
      <c r="J73" s="82" t="b">
        <v>1</v>
      </c>
      <c r="K73" s="82" t="b">
        <v>1</v>
      </c>
    </row>
    <row r="74" spans="1:11" x14ac:dyDescent="0.35">
      <c r="A74" s="87" t="s">
        <v>1230</v>
      </c>
      <c r="B74" s="82" t="s">
        <v>1229</v>
      </c>
      <c r="C74" s="82" t="s">
        <v>1228</v>
      </c>
      <c r="D74" s="82" t="s">
        <v>626</v>
      </c>
      <c r="E74" s="87" t="s">
        <v>1227</v>
      </c>
      <c r="F74" s="83" t="s">
        <v>1226</v>
      </c>
      <c r="G74" s="82" t="s">
        <v>1225</v>
      </c>
      <c r="H74" s="82" t="s">
        <v>1224</v>
      </c>
      <c r="I74" s="86" t="b">
        <v>1</v>
      </c>
      <c r="J74" s="82" t="b">
        <v>1</v>
      </c>
      <c r="K74" s="82" t="b">
        <v>1</v>
      </c>
    </row>
    <row r="75" spans="1:11" x14ac:dyDescent="0.35">
      <c r="A75" s="87" t="s">
        <v>922</v>
      </c>
      <c r="B75" s="82" t="s">
        <v>921</v>
      </c>
      <c r="C75" s="82" t="s">
        <v>21</v>
      </c>
      <c r="D75" s="82" t="s">
        <v>626</v>
      </c>
      <c r="E75" s="87" t="s">
        <v>920</v>
      </c>
      <c r="F75" s="84" t="s">
        <v>919</v>
      </c>
      <c r="G75" s="82" t="s">
        <v>918</v>
      </c>
      <c r="H75" s="82" t="s">
        <v>917</v>
      </c>
      <c r="I75" s="86" t="b">
        <v>1</v>
      </c>
      <c r="J75" s="82" t="b">
        <v>1</v>
      </c>
      <c r="K75" s="82" t="b">
        <v>1</v>
      </c>
    </row>
    <row r="76" spans="1:11" x14ac:dyDescent="0.35">
      <c r="A76" s="87" t="s">
        <v>763</v>
      </c>
      <c r="B76" s="82" t="s">
        <v>762</v>
      </c>
      <c r="C76" s="82" t="s">
        <v>761</v>
      </c>
      <c r="D76" s="82" t="s">
        <v>634</v>
      </c>
      <c r="E76" s="87" t="s">
        <v>760</v>
      </c>
      <c r="F76" s="84" t="s">
        <v>759</v>
      </c>
      <c r="G76" s="82" t="s">
        <v>758</v>
      </c>
      <c r="H76" s="82" t="s">
        <v>757</v>
      </c>
      <c r="I76" s="86" t="b">
        <v>1</v>
      </c>
      <c r="J76" s="82" t="b">
        <v>0</v>
      </c>
      <c r="K76" s="82" t="b">
        <v>0</v>
      </c>
    </row>
    <row r="77" spans="1:11" x14ac:dyDescent="0.35">
      <c r="A77" s="87" t="s">
        <v>1270</v>
      </c>
      <c r="B77" s="82" t="s">
        <v>1269</v>
      </c>
      <c r="C77" s="82" t="s">
        <v>1268</v>
      </c>
      <c r="D77" s="82" t="s">
        <v>634</v>
      </c>
      <c r="E77" s="87" t="s">
        <v>1267</v>
      </c>
      <c r="F77" s="84" t="s">
        <v>1266</v>
      </c>
      <c r="G77" s="82" t="s">
        <v>1265</v>
      </c>
      <c r="H77" s="82" t="s">
        <v>1264</v>
      </c>
      <c r="I77" s="86" t="b">
        <v>1</v>
      </c>
      <c r="J77" s="82" t="b">
        <v>0</v>
      </c>
      <c r="K77" s="82" t="b">
        <v>0</v>
      </c>
    </row>
    <row r="78" spans="1:11" x14ac:dyDescent="0.35">
      <c r="A78" s="87" t="s">
        <v>667</v>
      </c>
      <c r="B78" s="82" t="s">
        <v>666</v>
      </c>
      <c r="C78" s="82" t="s">
        <v>665</v>
      </c>
      <c r="D78" s="82" t="s">
        <v>642</v>
      </c>
      <c r="E78" s="87" t="s">
        <v>664</v>
      </c>
      <c r="F78" s="83" t="s">
        <v>663</v>
      </c>
      <c r="G78" s="82" t="s">
        <v>662</v>
      </c>
      <c r="H78" s="82" t="s">
        <v>661</v>
      </c>
      <c r="I78" s="86" t="b">
        <v>1</v>
      </c>
      <c r="J78" s="82" t="b">
        <v>0</v>
      </c>
      <c r="K78" s="82" t="b">
        <v>0</v>
      </c>
    </row>
    <row r="79" spans="1:11" x14ac:dyDescent="0.35">
      <c r="A79" s="87" t="s">
        <v>645</v>
      </c>
      <c r="B79" s="82" t="s">
        <v>644</v>
      </c>
      <c r="C79" s="82" t="s">
        <v>643</v>
      </c>
      <c r="D79" s="82" t="s">
        <v>642</v>
      </c>
      <c r="E79" s="87" t="s">
        <v>641</v>
      </c>
      <c r="F79" s="83" t="s">
        <v>640</v>
      </c>
      <c r="G79" s="82" t="s">
        <v>639</v>
      </c>
      <c r="H79" s="82" t="s">
        <v>638</v>
      </c>
      <c r="I79" s="86" t="b">
        <v>1</v>
      </c>
      <c r="J79" s="82" t="b">
        <v>0</v>
      </c>
      <c r="K79" s="82" t="b">
        <v>0</v>
      </c>
    </row>
    <row r="80" spans="1:11" x14ac:dyDescent="0.35">
      <c r="A80" s="87" t="s">
        <v>797</v>
      </c>
      <c r="B80" s="82" t="s">
        <v>796</v>
      </c>
      <c r="C80" s="82" t="s">
        <v>795</v>
      </c>
      <c r="D80" s="82" t="s">
        <v>626</v>
      </c>
      <c r="E80" s="87" t="s">
        <v>794</v>
      </c>
      <c r="F80" s="83" t="s">
        <v>793</v>
      </c>
      <c r="G80" s="82" t="s">
        <v>792</v>
      </c>
      <c r="H80" s="82" t="s">
        <v>791</v>
      </c>
      <c r="I80" s="86" t="b">
        <v>1</v>
      </c>
      <c r="J80" s="82" t="b">
        <v>1</v>
      </c>
      <c r="K80" s="82" t="b">
        <v>1</v>
      </c>
    </row>
    <row r="81" spans="1:11" x14ac:dyDescent="0.35">
      <c r="A81" s="87" t="s">
        <v>1190</v>
      </c>
      <c r="B81" s="82" t="s">
        <v>1189</v>
      </c>
      <c r="C81" s="82" t="s">
        <v>1188</v>
      </c>
      <c r="D81" s="82" t="s">
        <v>650</v>
      </c>
      <c r="E81" s="87" t="s">
        <v>1187</v>
      </c>
      <c r="F81" s="84" t="s">
        <v>1186</v>
      </c>
      <c r="G81" s="82" t="s">
        <v>1185</v>
      </c>
      <c r="H81" s="82" t="s">
        <v>1184</v>
      </c>
      <c r="I81" s="86" t="b">
        <v>1</v>
      </c>
      <c r="J81" s="82" t="b">
        <v>0</v>
      </c>
      <c r="K81" s="82" t="b">
        <v>1</v>
      </c>
    </row>
    <row r="82" spans="1:11" x14ac:dyDescent="0.35">
      <c r="A82" s="87" t="s">
        <v>1155</v>
      </c>
      <c r="B82" s="82" t="s">
        <v>1154</v>
      </c>
      <c r="C82" s="82" t="s">
        <v>1153</v>
      </c>
      <c r="D82" s="82" t="s">
        <v>642</v>
      </c>
      <c r="E82" s="87" t="s">
        <v>1152</v>
      </c>
      <c r="F82" s="83" t="s">
        <v>1151</v>
      </c>
      <c r="G82" s="82" t="s">
        <v>1150</v>
      </c>
      <c r="H82" s="82" t="s">
        <v>1149</v>
      </c>
      <c r="I82" s="86" t="b">
        <v>1</v>
      </c>
      <c r="J82" s="82" t="b">
        <v>1</v>
      </c>
      <c r="K82" s="82" t="b">
        <v>0</v>
      </c>
    </row>
    <row r="83" spans="1:11" x14ac:dyDescent="0.35">
      <c r="A83" s="87" t="s">
        <v>1223</v>
      </c>
      <c r="B83" s="82" t="s">
        <v>1222</v>
      </c>
      <c r="C83" s="82" t="s">
        <v>86</v>
      </c>
      <c r="D83" s="82" t="s">
        <v>642</v>
      </c>
      <c r="E83" s="87" t="s">
        <v>1221</v>
      </c>
      <c r="F83" s="83" t="s">
        <v>1220</v>
      </c>
      <c r="G83" s="82" t="s">
        <v>1219</v>
      </c>
      <c r="H83" s="82" t="s">
        <v>1218</v>
      </c>
      <c r="I83" s="86" t="b">
        <v>1</v>
      </c>
      <c r="J83" s="82" t="b">
        <v>1</v>
      </c>
      <c r="K83" s="82" t="b">
        <v>0</v>
      </c>
    </row>
    <row r="84" spans="1:11" x14ac:dyDescent="0.35">
      <c r="A84" s="87" t="s">
        <v>811</v>
      </c>
      <c r="B84" s="82" t="s">
        <v>810</v>
      </c>
      <c r="C84" s="82" t="s">
        <v>809</v>
      </c>
      <c r="D84" s="82" t="s">
        <v>685</v>
      </c>
      <c r="E84" s="87" t="s">
        <v>808</v>
      </c>
      <c r="F84" s="83" t="s">
        <v>807</v>
      </c>
      <c r="G84" s="82" t="s">
        <v>806</v>
      </c>
      <c r="H84" s="82" t="s">
        <v>805</v>
      </c>
      <c r="I84" s="86" t="b">
        <v>1</v>
      </c>
      <c r="J84" s="82" t="b">
        <v>0</v>
      </c>
      <c r="K84" s="82" t="b">
        <v>0</v>
      </c>
    </row>
    <row r="85" spans="1:11" x14ac:dyDescent="0.35">
      <c r="A85" s="87" t="s">
        <v>1176</v>
      </c>
      <c r="B85" s="82" t="s">
        <v>1175</v>
      </c>
      <c r="C85" s="82" t="s">
        <v>1174</v>
      </c>
      <c r="D85" s="82" t="s">
        <v>634</v>
      </c>
      <c r="E85" s="87" t="s">
        <v>1173</v>
      </c>
      <c r="F85" s="83" t="s">
        <v>1172</v>
      </c>
      <c r="G85" s="82" t="s">
        <v>1171</v>
      </c>
      <c r="H85" s="82" t="s">
        <v>1170</v>
      </c>
      <c r="I85" s="86" t="b">
        <v>1</v>
      </c>
      <c r="J85" s="82" t="b">
        <v>1</v>
      </c>
      <c r="K85" s="82" t="b">
        <v>0</v>
      </c>
    </row>
    <row r="86" spans="1:11" x14ac:dyDescent="0.35">
      <c r="A86" s="87" t="s">
        <v>783</v>
      </c>
      <c r="B86" s="82" t="s">
        <v>782</v>
      </c>
      <c r="C86" s="82" t="s">
        <v>781</v>
      </c>
      <c r="D86" s="82" t="s">
        <v>634</v>
      </c>
      <c r="E86" s="87" t="s">
        <v>780</v>
      </c>
      <c r="F86" s="83" t="s">
        <v>779</v>
      </c>
      <c r="G86" s="82" t="s">
        <v>778</v>
      </c>
      <c r="H86" s="82" t="s">
        <v>777</v>
      </c>
      <c r="I86" s="86" t="b">
        <v>1</v>
      </c>
      <c r="J86" s="82" t="b">
        <v>1</v>
      </c>
      <c r="K86" s="82" t="b">
        <v>0</v>
      </c>
    </row>
    <row r="87" spans="1:11" x14ac:dyDescent="0.35">
      <c r="A87" s="87" t="s">
        <v>1064</v>
      </c>
      <c r="B87" s="82" t="s">
        <v>1063</v>
      </c>
      <c r="C87" s="82" t="s">
        <v>1062</v>
      </c>
      <c r="D87" s="82" t="s">
        <v>642</v>
      </c>
      <c r="E87" s="87" t="s">
        <v>1061</v>
      </c>
      <c r="F87" s="83" t="s">
        <v>1060</v>
      </c>
      <c r="G87" s="82" t="s">
        <v>1059</v>
      </c>
      <c r="H87" s="82" t="s">
        <v>1058</v>
      </c>
      <c r="I87" s="86" t="b">
        <v>1</v>
      </c>
      <c r="J87" s="82" t="b">
        <v>0</v>
      </c>
      <c r="K87" s="82" t="b">
        <v>0</v>
      </c>
    </row>
    <row r="88" spans="1:11" x14ac:dyDescent="0.35">
      <c r="A88" s="87" t="s">
        <v>1078</v>
      </c>
      <c r="B88" s="82" t="s">
        <v>1077</v>
      </c>
      <c r="C88" s="82" t="s">
        <v>1076</v>
      </c>
      <c r="D88" s="82" t="s">
        <v>642</v>
      </c>
      <c r="E88" s="87" t="s">
        <v>1075</v>
      </c>
      <c r="F88" s="83" t="s">
        <v>1074</v>
      </c>
      <c r="G88" s="82" t="s">
        <v>1073</v>
      </c>
      <c r="H88" s="82" t="s">
        <v>1072</v>
      </c>
      <c r="I88" s="86" t="b">
        <v>1</v>
      </c>
      <c r="J88" s="82" t="b">
        <v>0</v>
      </c>
      <c r="K88" s="82" t="b">
        <v>0</v>
      </c>
    </row>
    <row r="89" spans="1:11" x14ac:dyDescent="0.35">
      <c r="A89" s="87" t="s">
        <v>1104</v>
      </c>
      <c r="B89" s="82" t="s">
        <v>1103</v>
      </c>
      <c r="C89" s="82" t="s">
        <v>1102</v>
      </c>
      <c r="D89" s="82" t="s">
        <v>642</v>
      </c>
      <c r="E89" s="87" t="s">
        <v>1101</v>
      </c>
      <c r="F89" s="83" t="s">
        <v>1100</v>
      </c>
      <c r="G89" s="82" t="s">
        <v>1099</v>
      </c>
      <c r="H89" s="82" t="s">
        <v>32</v>
      </c>
      <c r="I89" s="86" t="b">
        <v>1</v>
      </c>
      <c r="J89" s="82" t="b">
        <v>0</v>
      </c>
      <c r="K89" s="82" t="b">
        <v>0</v>
      </c>
    </row>
    <row r="90" spans="1:11" x14ac:dyDescent="0.35">
      <c r="A90" s="87" t="s">
        <v>1029</v>
      </c>
      <c r="B90" s="82" t="s">
        <v>66</v>
      </c>
      <c r="C90" s="82" t="s">
        <v>1028</v>
      </c>
      <c r="D90" s="82" t="s">
        <v>650</v>
      </c>
      <c r="E90" s="87" t="s">
        <v>1027</v>
      </c>
      <c r="F90" s="84" t="s">
        <v>1026</v>
      </c>
      <c r="G90" s="82" t="s">
        <v>1025</v>
      </c>
      <c r="H90" s="82" t="s">
        <v>1024</v>
      </c>
      <c r="I90" s="86" t="b">
        <v>1</v>
      </c>
      <c r="J90" s="82" t="b">
        <v>1</v>
      </c>
      <c r="K90" s="82" t="b">
        <v>1</v>
      </c>
    </row>
    <row r="91" spans="1:11" x14ac:dyDescent="0.35">
      <c r="A91" s="87" t="s">
        <v>1117</v>
      </c>
      <c r="B91" s="82" t="s">
        <v>61</v>
      </c>
      <c r="C91" s="82" t="s">
        <v>1116</v>
      </c>
      <c r="D91" s="82" t="s">
        <v>626</v>
      </c>
      <c r="E91" s="87" t="s">
        <v>1115</v>
      </c>
      <c r="F91" s="83" t="s">
        <v>1114</v>
      </c>
      <c r="G91" s="82" t="s">
        <v>1113</v>
      </c>
      <c r="H91" s="82" t="s">
        <v>1112</v>
      </c>
      <c r="I91" s="86" t="b">
        <v>1</v>
      </c>
      <c r="J91" s="82" t="b">
        <v>0</v>
      </c>
      <c r="K91" s="82" t="b">
        <v>0</v>
      </c>
    </row>
    <row r="92" spans="1:11" x14ac:dyDescent="0.35">
      <c r="A92" s="87" t="s">
        <v>949</v>
      </c>
      <c r="B92" s="82" t="s">
        <v>948</v>
      </c>
      <c r="C92" s="82" t="s">
        <v>947</v>
      </c>
      <c r="D92" s="82" t="s">
        <v>642</v>
      </c>
      <c r="E92" s="87" t="s">
        <v>946</v>
      </c>
      <c r="F92" s="84" t="s">
        <v>945</v>
      </c>
      <c r="G92" s="82" t="s">
        <v>944</v>
      </c>
      <c r="H92" s="82" t="s">
        <v>943</v>
      </c>
      <c r="I92" s="86" t="b">
        <v>1</v>
      </c>
      <c r="J92" s="82" t="b">
        <v>0</v>
      </c>
      <c r="K92" s="82" t="b">
        <v>0</v>
      </c>
    </row>
    <row r="93" spans="1:11" x14ac:dyDescent="0.35">
      <c r="A93" s="87" t="s">
        <v>929</v>
      </c>
      <c r="B93" s="82" t="s">
        <v>928</v>
      </c>
      <c r="C93" s="82" t="s">
        <v>927</v>
      </c>
      <c r="D93" s="82" t="s">
        <v>650</v>
      </c>
      <c r="E93" s="87" t="s">
        <v>926</v>
      </c>
      <c r="F93" s="83" t="s">
        <v>925</v>
      </c>
      <c r="G93" s="82" t="s">
        <v>924</v>
      </c>
      <c r="H93" s="82" t="s">
        <v>923</v>
      </c>
      <c r="I93" s="86" t="b">
        <v>1</v>
      </c>
      <c r="J93" s="82" t="b">
        <v>0</v>
      </c>
      <c r="K93" s="82" t="b">
        <v>0</v>
      </c>
    </row>
    <row r="94" spans="1:11" x14ac:dyDescent="0.35">
      <c r="A94" s="87" t="s">
        <v>708</v>
      </c>
      <c r="B94" s="82" t="s">
        <v>707</v>
      </c>
      <c r="C94" s="82" t="s">
        <v>706</v>
      </c>
      <c r="D94" s="82" t="s">
        <v>650</v>
      </c>
      <c r="E94" s="87" t="s">
        <v>705</v>
      </c>
      <c r="F94" s="84" t="s">
        <v>704</v>
      </c>
      <c r="G94" s="82" t="s">
        <v>703</v>
      </c>
      <c r="H94" s="82" t="s">
        <v>702</v>
      </c>
      <c r="I94" s="86" t="b">
        <v>1</v>
      </c>
      <c r="J94" s="82" t="b">
        <v>1</v>
      </c>
      <c r="K94" s="82" t="b">
        <v>0</v>
      </c>
    </row>
    <row r="95" spans="1:11" x14ac:dyDescent="0.35">
      <c r="A95" s="87" t="s">
        <v>1237</v>
      </c>
      <c r="B95" s="82" t="s">
        <v>1236</v>
      </c>
      <c r="C95" s="82" t="s">
        <v>1235</v>
      </c>
      <c r="D95" s="82" t="s">
        <v>685</v>
      </c>
      <c r="E95" s="87" t="s">
        <v>1234</v>
      </c>
      <c r="F95" s="83" t="s">
        <v>1233</v>
      </c>
      <c r="G95" s="82" t="s">
        <v>1232</v>
      </c>
      <c r="H95" s="82" t="s">
        <v>1231</v>
      </c>
      <c r="I95" s="86" t="b">
        <v>1</v>
      </c>
      <c r="J95" s="82" t="b">
        <v>1</v>
      </c>
      <c r="K95" s="82" t="b">
        <v>0</v>
      </c>
    </row>
    <row r="96" spans="1:11" x14ac:dyDescent="0.35">
      <c r="A96" s="87" t="s">
        <v>956</v>
      </c>
      <c r="B96" s="82" t="s">
        <v>955</v>
      </c>
      <c r="C96" s="82" t="s">
        <v>954</v>
      </c>
      <c r="D96" s="82" t="s">
        <v>650</v>
      </c>
      <c r="E96" s="87" t="s">
        <v>953</v>
      </c>
      <c r="F96" s="83" t="s">
        <v>952</v>
      </c>
      <c r="G96" s="82" t="s">
        <v>951</v>
      </c>
      <c r="H96" s="82" t="s">
        <v>950</v>
      </c>
      <c r="I96" s="86" t="b">
        <v>1</v>
      </c>
      <c r="J96" s="82" t="b">
        <v>1</v>
      </c>
      <c r="K96" s="82" t="b">
        <v>0</v>
      </c>
    </row>
    <row r="97" spans="1:11" x14ac:dyDescent="0.35">
      <c r="A97" s="87" t="s">
        <v>742</v>
      </c>
      <c r="B97" s="82" t="s">
        <v>13</v>
      </c>
      <c r="C97" s="82" t="s">
        <v>741</v>
      </c>
      <c r="D97" s="82" t="s">
        <v>634</v>
      </c>
      <c r="E97" s="87" t="s">
        <v>740</v>
      </c>
      <c r="F97" s="83" t="s">
        <v>739</v>
      </c>
      <c r="G97" s="82" t="s">
        <v>738</v>
      </c>
      <c r="H97" s="82" t="s">
        <v>737</v>
      </c>
      <c r="I97" s="86" t="b">
        <v>1</v>
      </c>
      <c r="J97" s="82" t="b">
        <v>0</v>
      </c>
      <c r="K97" s="82" t="b">
        <v>0</v>
      </c>
    </row>
    <row r="98" spans="1:11" x14ac:dyDescent="0.35">
      <c r="A98" s="87" t="s">
        <v>996</v>
      </c>
      <c r="B98" s="82" t="s">
        <v>995</v>
      </c>
      <c r="C98" s="82" t="s">
        <v>994</v>
      </c>
      <c r="D98" s="82" t="s">
        <v>981</v>
      </c>
      <c r="E98" s="87" t="s">
        <v>993</v>
      </c>
      <c r="F98" s="83" t="s">
        <v>992</v>
      </c>
      <c r="G98" s="82" t="s">
        <v>991</v>
      </c>
      <c r="H98" s="82" t="s">
        <v>990</v>
      </c>
      <c r="I98" s="86" t="b">
        <v>1</v>
      </c>
      <c r="J98" s="82" t="b">
        <v>0</v>
      </c>
      <c r="K98" s="82" t="b">
        <v>0</v>
      </c>
    </row>
    <row r="99" spans="1:11" x14ac:dyDescent="0.35">
      <c r="A99" s="87" t="s">
        <v>864</v>
      </c>
      <c r="B99" s="82" t="s">
        <v>863</v>
      </c>
      <c r="C99" s="82" t="s">
        <v>862</v>
      </c>
      <c r="D99" s="82" t="s">
        <v>650</v>
      </c>
      <c r="E99" s="87" t="s">
        <v>861</v>
      </c>
      <c r="F99" s="83" t="s">
        <v>860</v>
      </c>
      <c r="G99" s="82" t="s">
        <v>859</v>
      </c>
      <c r="H99" s="82" t="s">
        <v>858</v>
      </c>
      <c r="I99" s="86" t="b">
        <v>1</v>
      </c>
      <c r="J99" s="82" t="b">
        <v>0</v>
      </c>
      <c r="K99" s="82" t="b">
        <v>0</v>
      </c>
    </row>
    <row r="100" spans="1:11" x14ac:dyDescent="0.35">
      <c r="A100" s="87" t="s">
        <v>1277</v>
      </c>
      <c r="B100" s="82" t="s">
        <v>1276</v>
      </c>
      <c r="C100" s="82" t="s">
        <v>1275</v>
      </c>
      <c r="D100" s="82" t="s">
        <v>642</v>
      </c>
      <c r="E100" s="87" t="s">
        <v>1274</v>
      </c>
      <c r="F100" s="83" t="s">
        <v>1273</v>
      </c>
      <c r="G100" s="82" t="s">
        <v>1272</v>
      </c>
      <c r="H100" s="82" t="s">
        <v>1271</v>
      </c>
      <c r="I100" s="86" t="b">
        <v>1</v>
      </c>
      <c r="J100" s="82" t="b">
        <v>1</v>
      </c>
      <c r="K100" s="82" t="b">
        <v>0</v>
      </c>
    </row>
    <row r="101" spans="1:11" x14ac:dyDescent="0.35">
      <c r="A101" s="87" t="s">
        <v>701</v>
      </c>
      <c r="B101" s="82" t="s">
        <v>700</v>
      </c>
      <c r="C101" s="82" t="s">
        <v>699</v>
      </c>
      <c r="D101" s="82" t="s">
        <v>642</v>
      </c>
      <c r="E101" s="87" t="s">
        <v>698</v>
      </c>
      <c r="F101" s="83" t="s">
        <v>697</v>
      </c>
      <c r="G101" s="82" t="s">
        <v>696</v>
      </c>
      <c r="H101" s="82" t="s">
        <v>695</v>
      </c>
      <c r="I101" s="86" t="b">
        <v>1</v>
      </c>
      <c r="J101" s="82" t="b">
        <v>0</v>
      </c>
      <c r="K101" s="82" t="b">
        <v>0</v>
      </c>
    </row>
    <row r="102" spans="1:11" x14ac:dyDescent="0.35">
      <c r="A102" s="87" t="s">
        <v>1284</v>
      </c>
      <c r="B102" s="82" t="s">
        <v>1283</v>
      </c>
      <c r="C102" s="82" t="s">
        <v>1282</v>
      </c>
      <c r="D102" s="82" t="s">
        <v>650</v>
      </c>
      <c r="E102" s="87" t="s">
        <v>1281</v>
      </c>
      <c r="F102" s="83" t="s">
        <v>1280</v>
      </c>
      <c r="G102" s="82" t="s">
        <v>1279</v>
      </c>
      <c r="H102" s="82" t="s">
        <v>1278</v>
      </c>
      <c r="I102" s="86" t="b">
        <v>1</v>
      </c>
      <c r="J102" s="82" t="b">
        <v>0</v>
      </c>
      <c r="K102" s="82" t="b">
        <v>1</v>
      </c>
    </row>
    <row r="103" spans="1:11" ht="23.5" x14ac:dyDescent="0.35">
      <c r="C103" s="85"/>
      <c r="F103" s="84"/>
    </row>
    <row r="107" spans="1:11" x14ac:dyDescent="0.35">
      <c r="F107" s="84"/>
    </row>
    <row r="111" spans="1:11" x14ac:dyDescent="0.35">
      <c r="F111" s="84"/>
    </row>
  </sheetData>
  <sortState ref="A5:K103">
    <sortCondition ref="G5"/>
  </sortState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1"/>
  <sheetViews>
    <sheetView workbookViewId="0"/>
  </sheetViews>
  <sheetFormatPr defaultRowHeight="14.5" x14ac:dyDescent="0.35"/>
  <cols>
    <col min="1" max="5" width="22" customWidth="1"/>
  </cols>
  <sheetData>
    <row r="1" spans="1:5" x14ac:dyDescent="0.35">
      <c r="A1" t="s">
        <v>1851</v>
      </c>
      <c r="B1" t="s">
        <v>1852</v>
      </c>
      <c r="C1" t="s">
        <v>1853</v>
      </c>
      <c r="D1" t="s">
        <v>1851</v>
      </c>
      <c r="E1" t="s">
        <v>1497</v>
      </c>
    </row>
    <row r="2" spans="1:5" x14ac:dyDescent="0.35">
      <c r="A2" s="87" t="s">
        <v>1230</v>
      </c>
      <c r="B2" s="82" t="s">
        <v>1296</v>
      </c>
      <c r="C2" s="82" t="s">
        <v>1295</v>
      </c>
      <c r="D2" s="82" t="s">
        <v>626</v>
      </c>
      <c r="E2" s="87" t="s">
        <v>1294</v>
      </c>
    </row>
    <row r="3" spans="1:5" x14ac:dyDescent="0.35">
      <c r="A3" s="87" t="s">
        <v>1162</v>
      </c>
      <c r="B3" s="82" t="s">
        <v>1290</v>
      </c>
      <c r="C3" s="82" t="s">
        <v>1289</v>
      </c>
      <c r="D3" s="82" t="s">
        <v>685</v>
      </c>
      <c r="E3" s="87" t="s">
        <v>1288</v>
      </c>
    </row>
    <row r="4" spans="1:5" x14ac:dyDescent="0.35">
      <c r="A4" s="87" t="s">
        <v>1284</v>
      </c>
      <c r="B4" s="82" t="s">
        <v>1283</v>
      </c>
      <c r="C4" s="82" t="s">
        <v>1282</v>
      </c>
      <c r="D4" s="82"/>
      <c r="E4" s="87" t="s">
        <v>1281</v>
      </c>
    </row>
    <row r="5" spans="1:5" x14ac:dyDescent="0.35">
      <c r="A5" s="87" t="s">
        <v>1277</v>
      </c>
      <c r="B5" s="82" t="s">
        <v>1276</v>
      </c>
      <c r="C5" s="82" t="s">
        <v>1275</v>
      </c>
      <c r="D5" s="82"/>
      <c r="E5" s="87" t="s">
        <v>1274</v>
      </c>
    </row>
    <row r="6" spans="1:5" x14ac:dyDescent="0.35">
      <c r="A6" s="87" t="s">
        <v>1270</v>
      </c>
      <c r="B6" s="82" t="s">
        <v>1269</v>
      </c>
      <c r="C6" s="82" t="s">
        <v>1268</v>
      </c>
      <c r="D6" s="82"/>
      <c r="E6" s="87" t="s">
        <v>1267</v>
      </c>
    </row>
    <row r="7" spans="1:5" x14ac:dyDescent="0.35">
      <c r="A7" s="87" t="s">
        <v>1263</v>
      </c>
      <c r="B7" s="82" t="s">
        <v>1262</v>
      </c>
      <c r="C7" s="82" t="s">
        <v>1261</v>
      </c>
      <c r="D7" s="82" t="s">
        <v>981</v>
      </c>
      <c r="E7" s="87" t="s">
        <v>1260</v>
      </c>
    </row>
    <row r="8" spans="1:5" x14ac:dyDescent="0.35">
      <c r="A8" s="87" t="s">
        <v>1256</v>
      </c>
      <c r="B8" s="82" t="s">
        <v>1255</v>
      </c>
      <c r="C8" s="82" t="s">
        <v>1254</v>
      </c>
      <c r="D8" s="82" t="s">
        <v>634</v>
      </c>
      <c r="E8" s="87" t="s">
        <v>1253</v>
      </c>
    </row>
    <row r="9" spans="1:5" x14ac:dyDescent="0.35">
      <c r="A9" s="87" t="s">
        <v>1249</v>
      </c>
      <c r="B9" s="82" t="s">
        <v>85</v>
      </c>
      <c r="C9" s="82" t="s">
        <v>83</v>
      </c>
      <c r="D9" s="82" t="s">
        <v>642</v>
      </c>
      <c r="E9" s="87" t="s">
        <v>1248</v>
      </c>
    </row>
    <row r="10" spans="1:5" x14ac:dyDescent="0.35">
      <c r="A10" s="87" t="s">
        <v>1244</v>
      </c>
      <c r="B10" s="82" t="s">
        <v>1243</v>
      </c>
      <c r="C10" s="82" t="s">
        <v>1242</v>
      </c>
      <c r="D10" s="82"/>
      <c r="E10" s="87" t="s">
        <v>1241</v>
      </c>
    </row>
    <row r="11" spans="1:5" x14ac:dyDescent="0.35">
      <c r="A11" s="87" t="s">
        <v>1237</v>
      </c>
      <c r="B11" s="82" t="s">
        <v>1236</v>
      </c>
      <c r="C11" s="82" t="s">
        <v>1235</v>
      </c>
      <c r="D11" s="82" t="s">
        <v>685</v>
      </c>
      <c r="E11" s="87"/>
    </row>
    <row r="12" spans="1:5" x14ac:dyDescent="0.35">
      <c r="A12" s="87" t="s">
        <v>1230</v>
      </c>
      <c r="B12" s="82" t="s">
        <v>1229</v>
      </c>
      <c r="C12" s="82" t="s">
        <v>1228</v>
      </c>
      <c r="D12" s="82" t="s">
        <v>626</v>
      </c>
      <c r="E12" s="87"/>
    </row>
    <row r="13" spans="1:5" x14ac:dyDescent="0.35">
      <c r="A13" s="87" t="s">
        <v>1223</v>
      </c>
      <c r="B13" s="82" t="s">
        <v>1222</v>
      </c>
      <c r="C13" s="82" t="s">
        <v>86</v>
      </c>
      <c r="D13" s="82" t="s">
        <v>642</v>
      </c>
      <c r="E13" s="87" t="s">
        <v>1221</v>
      </c>
    </row>
    <row r="14" spans="1:5" x14ac:dyDescent="0.35">
      <c r="A14" s="87" t="s">
        <v>1217</v>
      </c>
      <c r="B14" s="82" t="s">
        <v>1216</v>
      </c>
      <c r="C14" s="82" t="s">
        <v>1215</v>
      </c>
      <c r="D14" s="82"/>
      <c r="E14" s="87" t="s">
        <v>1214</v>
      </c>
    </row>
    <row r="15" spans="1:5" x14ac:dyDescent="0.35">
      <c r="A15" s="87" t="s">
        <v>1210</v>
      </c>
      <c r="B15" s="82" t="s">
        <v>1209</v>
      </c>
      <c r="C15" s="82" t="s">
        <v>1208</v>
      </c>
      <c r="D15" s="82" t="s">
        <v>642</v>
      </c>
      <c r="E15" s="87"/>
    </row>
    <row r="16" spans="1:5" x14ac:dyDescent="0.35">
      <c r="A16" s="87" t="s">
        <v>1203</v>
      </c>
      <c r="B16" s="82" t="s">
        <v>27</v>
      </c>
      <c r="C16" s="82" t="s">
        <v>1202</v>
      </c>
      <c r="D16" s="82" t="s">
        <v>634</v>
      </c>
      <c r="E16" s="87"/>
    </row>
    <row r="17" spans="1:5" x14ac:dyDescent="0.35">
      <c r="A17" s="87" t="s">
        <v>1197</v>
      </c>
      <c r="B17" s="82" t="s">
        <v>1196</v>
      </c>
      <c r="C17" s="82" t="s">
        <v>1195</v>
      </c>
      <c r="D17" s="82"/>
      <c r="E17" s="87"/>
    </row>
    <row r="18" spans="1:5" x14ac:dyDescent="0.35">
      <c r="A18" s="87" t="s">
        <v>1190</v>
      </c>
      <c r="B18" s="82" t="s">
        <v>1189</v>
      </c>
      <c r="C18" s="82" t="s">
        <v>1188</v>
      </c>
      <c r="D18" s="82" t="s">
        <v>650</v>
      </c>
      <c r="E18" s="87" t="s">
        <v>1187</v>
      </c>
    </row>
    <row r="19" spans="1:5" x14ac:dyDescent="0.35">
      <c r="A19" s="87" t="s">
        <v>1183</v>
      </c>
      <c r="B19" s="82" t="s">
        <v>1182</v>
      </c>
      <c r="C19" s="82" t="s">
        <v>1181</v>
      </c>
      <c r="D19" s="82" t="s">
        <v>642</v>
      </c>
      <c r="E19" s="87" t="s">
        <v>1180</v>
      </c>
    </row>
    <row r="20" spans="1:5" x14ac:dyDescent="0.35">
      <c r="A20" s="87" t="s">
        <v>1176</v>
      </c>
      <c r="B20" s="82" t="s">
        <v>1175</v>
      </c>
      <c r="C20" s="82" t="s">
        <v>1174</v>
      </c>
      <c r="D20" s="82" t="s">
        <v>634</v>
      </c>
      <c r="E20" s="87" t="s">
        <v>1173</v>
      </c>
    </row>
    <row r="21" spans="1:5" x14ac:dyDescent="0.35">
      <c r="A21" s="87" t="s">
        <v>1169</v>
      </c>
      <c r="B21" s="82" t="s">
        <v>1168</v>
      </c>
      <c r="C21" s="82" t="s">
        <v>1167</v>
      </c>
      <c r="D21" s="82" t="s">
        <v>685</v>
      </c>
      <c r="E21" s="87" t="s">
        <v>1166</v>
      </c>
    </row>
    <row r="22" spans="1:5" x14ac:dyDescent="0.35">
      <c r="A22" s="87" t="s">
        <v>1162</v>
      </c>
      <c r="B22" s="82" t="s">
        <v>1161</v>
      </c>
      <c r="C22" s="82" t="s">
        <v>1160</v>
      </c>
      <c r="D22" s="82" t="s">
        <v>650</v>
      </c>
      <c r="E22" s="87" t="s">
        <v>1159</v>
      </c>
    </row>
    <row r="23" spans="1:5" x14ac:dyDescent="0.35">
      <c r="A23" s="87" t="s">
        <v>1155</v>
      </c>
      <c r="B23" s="82" t="s">
        <v>1154</v>
      </c>
      <c r="C23" s="82" t="s">
        <v>1153</v>
      </c>
      <c r="D23" s="82"/>
      <c r="E23" s="87"/>
    </row>
    <row r="24" spans="1:5" x14ac:dyDescent="0.35">
      <c r="A24" s="87" t="s">
        <v>1148</v>
      </c>
      <c r="B24" s="82" t="s">
        <v>1147</v>
      </c>
      <c r="C24" s="82" t="s">
        <v>1146</v>
      </c>
      <c r="D24" s="82" t="s">
        <v>634</v>
      </c>
      <c r="E24" s="87" t="s">
        <v>1145</v>
      </c>
    </row>
    <row r="25" spans="1:5" x14ac:dyDescent="0.35">
      <c r="A25" s="87" t="s">
        <v>1141</v>
      </c>
      <c r="B25" s="82" t="s">
        <v>42</v>
      </c>
      <c r="C25" s="82" t="s">
        <v>1140</v>
      </c>
      <c r="D25" s="82" t="s">
        <v>685</v>
      </c>
      <c r="E25" s="87" t="s">
        <v>1139</v>
      </c>
    </row>
    <row r="26" spans="1:5" x14ac:dyDescent="0.35">
      <c r="A26" s="87" t="s">
        <v>1136</v>
      </c>
      <c r="B26" s="82" t="s">
        <v>103</v>
      </c>
      <c r="C26" s="82" t="s">
        <v>1135</v>
      </c>
      <c r="D26" s="82" t="s">
        <v>650</v>
      </c>
      <c r="E26" s="87" t="s">
        <v>1134</v>
      </c>
    </row>
    <row r="27" spans="1:5" x14ac:dyDescent="0.35">
      <c r="A27" s="87" t="s">
        <v>1130</v>
      </c>
      <c r="B27" s="82" t="s">
        <v>1129</v>
      </c>
      <c r="C27" s="82" t="s">
        <v>37</v>
      </c>
      <c r="D27" s="82" t="s">
        <v>642</v>
      </c>
      <c r="E27" s="87" t="s">
        <v>1128</v>
      </c>
    </row>
    <row r="28" spans="1:5" x14ac:dyDescent="0.35">
      <c r="A28" s="87" t="s">
        <v>1124</v>
      </c>
      <c r="B28" s="82" t="s">
        <v>1123</v>
      </c>
      <c r="C28" s="82" t="s">
        <v>1122</v>
      </c>
      <c r="D28" s="82" t="s">
        <v>626</v>
      </c>
      <c r="E28" s="87" t="s">
        <v>1121</v>
      </c>
    </row>
    <row r="29" spans="1:5" x14ac:dyDescent="0.35">
      <c r="A29" s="87" t="s">
        <v>1117</v>
      </c>
      <c r="B29" s="82" t="s">
        <v>61</v>
      </c>
      <c r="C29" s="82" t="s">
        <v>1116</v>
      </c>
      <c r="D29" s="82"/>
      <c r="E29" s="87"/>
    </row>
    <row r="30" spans="1:5" x14ac:dyDescent="0.35">
      <c r="A30" s="87" t="s">
        <v>1111</v>
      </c>
      <c r="B30" s="82" t="s">
        <v>1110</v>
      </c>
      <c r="C30" s="82" t="s">
        <v>1109</v>
      </c>
      <c r="D30" s="82" t="s">
        <v>626</v>
      </c>
      <c r="E30" s="87"/>
    </row>
    <row r="31" spans="1:5" x14ac:dyDescent="0.35">
      <c r="A31" s="87" t="s">
        <v>1104</v>
      </c>
      <c r="B31" s="82" t="s">
        <v>1103</v>
      </c>
      <c r="C31" s="82" t="s">
        <v>1102</v>
      </c>
      <c r="D31" s="82" t="s">
        <v>642</v>
      </c>
      <c r="E31" s="87" t="s">
        <v>1101</v>
      </c>
    </row>
    <row r="32" spans="1:5" x14ac:dyDescent="0.35">
      <c r="A32" s="87" t="s">
        <v>1098</v>
      </c>
      <c r="B32" s="82" t="s">
        <v>5</v>
      </c>
      <c r="C32" s="82" t="s">
        <v>1097</v>
      </c>
      <c r="D32" s="82" t="s">
        <v>626</v>
      </c>
      <c r="E32" s="87" t="s">
        <v>1096</v>
      </c>
    </row>
    <row r="33" spans="1:5" x14ac:dyDescent="0.35">
      <c r="A33" s="87" t="s">
        <v>1092</v>
      </c>
      <c r="B33" s="82" t="s">
        <v>1091</v>
      </c>
      <c r="C33" s="82" t="s">
        <v>1090</v>
      </c>
      <c r="D33" s="82" t="s">
        <v>650</v>
      </c>
      <c r="E33" s="87" t="s">
        <v>1089</v>
      </c>
    </row>
    <row r="34" spans="1:5" x14ac:dyDescent="0.35">
      <c r="A34" s="87" t="s">
        <v>1085</v>
      </c>
      <c r="B34" s="82" t="s">
        <v>1084</v>
      </c>
      <c r="C34" s="82" t="s">
        <v>1083</v>
      </c>
      <c r="D34" s="82" t="s">
        <v>626</v>
      </c>
      <c r="E34" s="87"/>
    </row>
    <row r="35" spans="1:5" x14ac:dyDescent="0.35">
      <c r="A35" s="87" t="s">
        <v>1078</v>
      </c>
      <c r="B35" s="82" t="s">
        <v>1077</v>
      </c>
      <c r="C35" s="82" t="s">
        <v>1076</v>
      </c>
      <c r="D35" s="82" t="s">
        <v>642</v>
      </c>
      <c r="E35" s="87"/>
    </row>
    <row r="36" spans="1:5" x14ac:dyDescent="0.35">
      <c r="A36" s="87" t="s">
        <v>1071</v>
      </c>
      <c r="B36" s="82" t="s">
        <v>1070</v>
      </c>
      <c r="C36" s="82" t="s">
        <v>1069</v>
      </c>
      <c r="D36" s="82" t="s">
        <v>626</v>
      </c>
      <c r="E36" s="87" t="s">
        <v>1068</v>
      </c>
    </row>
    <row r="37" spans="1:5" x14ac:dyDescent="0.35">
      <c r="A37" s="87" t="s">
        <v>1064</v>
      </c>
      <c r="B37" s="82" t="s">
        <v>1063</v>
      </c>
      <c r="C37" s="82" t="s">
        <v>1062</v>
      </c>
      <c r="D37" s="82"/>
      <c r="E37" s="87"/>
    </row>
    <row r="38" spans="1:5" x14ac:dyDescent="0.35">
      <c r="A38" s="87" t="s">
        <v>1057</v>
      </c>
      <c r="B38" s="82" t="s">
        <v>1056</v>
      </c>
      <c r="C38" s="82" t="s">
        <v>1055</v>
      </c>
      <c r="D38" s="82"/>
      <c r="E38" s="87" t="s">
        <v>1054</v>
      </c>
    </row>
    <row r="39" spans="1:5" x14ac:dyDescent="0.35">
      <c r="A39" s="87" t="s">
        <v>1050</v>
      </c>
      <c r="B39" s="82" t="s">
        <v>1049</v>
      </c>
      <c r="C39" s="82" t="s">
        <v>1048</v>
      </c>
      <c r="D39" s="82" t="s">
        <v>642</v>
      </c>
      <c r="E39" s="87" t="s">
        <v>1047</v>
      </c>
    </row>
    <row r="40" spans="1:5" x14ac:dyDescent="0.35">
      <c r="A40" s="87" t="s">
        <v>1043</v>
      </c>
      <c r="B40" s="82" t="s">
        <v>1042</v>
      </c>
      <c r="C40" s="82" t="s">
        <v>1041</v>
      </c>
      <c r="D40" s="82" t="s">
        <v>634</v>
      </c>
      <c r="E40" s="87" t="s">
        <v>1040</v>
      </c>
    </row>
    <row r="41" spans="1:5" x14ac:dyDescent="0.35">
      <c r="A41" s="87" t="s">
        <v>1036</v>
      </c>
      <c r="B41" s="82" t="s">
        <v>1035</v>
      </c>
      <c r="C41" s="82" t="s">
        <v>1034</v>
      </c>
      <c r="D41" s="82" t="s">
        <v>685</v>
      </c>
      <c r="E41" s="87" t="s">
        <v>1033</v>
      </c>
    </row>
    <row r="42" spans="1:5" x14ac:dyDescent="0.35">
      <c r="A42" s="87" t="s">
        <v>1029</v>
      </c>
      <c r="B42" s="82" t="s">
        <v>66</v>
      </c>
      <c r="C42" s="82" t="s">
        <v>1028</v>
      </c>
      <c r="D42" s="82" t="s">
        <v>650</v>
      </c>
      <c r="E42" s="87" t="s">
        <v>1027</v>
      </c>
    </row>
    <row r="43" spans="1:5" x14ac:dyDescent="0.35">
      <c r="A43" s="87" t="s">
        <v>1023</v>
      </c>
      <c r="B43" s="82" t="s">
        <v>1022</v>
      </c>
      <c r="C43" s="82" t="s">
        <v>1021</v>
      </c>
      <c r="D43" s="82" t="s">
        <v>642</v>
      </c>
      <c r="E43" s="87" t="s">
        <v>1020</v>
      </c>
    </row>
    <row r="44" spans="1:5" x14ac:dyDescent="0.35">
      <c r="A44" s="87" t="s">
        <v>1016</v>
      </c>
      <c r="B44" s="82" t="s">
        <v>11</v>
      </c>
      <c r="C44" s="82" t="s">
        <v>1015</v>
      </c>
      <c r="D44" s="82" t="s">
        <v>626</v>
      </c>
      <c r="E44" s="87" t="s">
        <v>1014</v>
      </c>
    </row>
    <row r="45" spans="1:5" x14ac:dyDescent="0.35">
      <c r="A45" s="87" t="s">
        <v>1010</v>
      </c>
      <c r="B45" s="82" t="s">
        <v>1009</v>
      </c>
      <c r="C45" s="82" t="s">
        <v>1008</v>
      </c>
      <c r="D45" s="82" t="s">
        <v>685</v>
      </c>
      <c r="E45" s="87" t="s">
        <v>1007</v>
      </c>
    </row>
    <row r="46" spans="1:5" x14ac:dyDescent="0.35">
      <c r="A46" s="87" t="s">
        <v>1003</v>
      </c>
      <c r="B46" s="82" t="s">
        <v>1002</v>
      </c>
      <c r="C46" s="82" t="s">
        <v>1001</v>
      </c>
      <c r="D46" s="82" t="s">
        <v>626</v>
      </c>
      <c r="E46" s="87" t="s">
        <v>1000</v>
      </c>
    </row>
    <row r="47" spans="1:5" x14ac:dyDescent="0.35">
      <c r="A47" s="87" t="s">
        <v>996</v>
      </c>
      <c r="B47" s="82" t="s">
        <v>995</v>
      </c>
      <c r="C47" s="82" t="s">
        <v>994</v>
      </c>
      <c r="D47" s="82"/>
      <c r="E47" s="87" t="s">
        <v>993</v>
      </c>
    </row>
    <row r="48" spans="1:5" x14ac:dyDescent="0.35">
      <c r="A48" s="87" t="s">
        <v>989</v>
      </c>
      <c r="B48" s="82" t="s">
        <v>110</v>
      </c>
      <c r="C48" s="82" t="s">
        <v>988</v>
      </c>
      <c r="D48" s="82"/>
      <c r="E48" s="87" t="s">
        <v>987</v>
      </c>
    </row>
    <row r="49" spans="1:5" x14ac:dyDescent="0.35">
      <c r="A49" s="87" t="s">
        <v>983</v>
      </c>
      <c r="B49" s="82" t="s">
        <v>85</v>
      </c>
      <c r="C49" s="82" t="s">
        <v>982</v>
      </c>
      <c r="D49" s="82"/>
      <c r="E49" s="87" t="s">
        <v>980</v>
      </c>
    </row>
    <row r="50" spans="1:5" x14ac:dyDescent="0.35">
      <c r="A50" s="87" t="s">
        <v>976</v>
      </c>
      <c r="B50" s="82" t="s">
        <v>975</v>
      </c>
      <c r="C50" s="82" t="s">
        <v>974</v>
      </c>
      <c r="D50" s="82"/>
      <c r="E50" s="87" t="s">
        <v>973</v>
      </c>
    </row>
    <row r="51" spans="1:5" x14ac:dyDescent="0.35">
      <c r="A51" s="87" t="s">
        <v>969</v>
      </c>
      <c r="B51" s="82" t="s">
        <v>80</v>
      </c>
      <c r="C51" s="82" t="s">
        <v>968</v>
      </c>
      <c r="D51" s="82"/>
      <c r="E51" s="87" t="s">
        <v>967</v>
      </c>
    </row>
    <row r="52" spans="1:5" x14ac:dyDescent="0.35">
      <c r="A52" s="87" t="s">
        <v>963</v>
      </c>
      <c r="B52" s="82" t="s">
        <v>962</v>
      </c>
      <c r="C52" s="82" t="s">
        <v>961</v>
      </c>
      <c r="D52" s="82"/>
      <c r="E52" s="87"/>
    </row>
    <row r="53" spans="1:5" x14ac:dyDescent="0.35">
      <c r="A53" s="87" t="s">
        <v>956</v>
      </c>
      <c r="B53" s="82" t="s">
        <v>955</v>
      </c>
      <c r="C53" s="82" t="s">
        <v>954</v>
      </c>
      <c r="D53" s="82"/>
      <c r="E53" s="87"/>
    </row>
    <row r="54" spans="1:5" x14ac:dyDescent="0.35">
      <c r="A54" s="87" t="s">
        <v>949</v>
      </c>
      <c r="B54" s="82" t="s">
        <v>948</v>
      </c>
      <c r="C54" s="82" t="s">
        <v>947</v>
      </c>
      <c r="D54" s="82" t="s">
        <v>642</v>
      </c>
      <c r="E54" s="87"/>
    </row>
    <row r="55" spans="1:5" x14ac:dyDescent="0.35">
      <c r="A55" s="87" t="s">
        <v>942</v>
      </c>
      <c r="B55" s="82" t="s">
        <v>63</v>
      </c>
      <c r="C55" s="82" t="s">
        <v>941</v>
      </c>
      <c r="D55" s="82" t="s">
        <v>634</v>
      </c>
      <c r="E55" s="87"/>
    </row>
    <row r="56" spans="1:5" x14ac:dyDescent="0.35">
      <c r="A56" s="87" t="s">
        <v>936</v>
      </c>
      <c r="B56" s="82" t="s">
        <v>935</v>
      </c>
      <c r="C56" s="82" t="s">
        <v>934</v>
      </c>
      <c r="D56" s="82" t="s">
        <v>685</v>
      </c>
      <c r="E56" s="87"/>
    </row>
    <row r="57" spans="1:5" x14ac:dyDescent="0.35">
      <c r="A57" s="87" t="s">
        <v>929</v>
      </c>
      <c r="B57" s="82" t="s">
        <v>928</v>
      </c>
      <c r="C57" s="82" t="s">
        <v>927</v>
      </c>
      <c r="D57" s="82" t="s">
        <v>650</v>
      </c>
      <c r="E57" s="87"/>
    </row>
    <row r="58" spans="1:5" x14ac:dyDescent="0.35">
      <c r="A58" s="87" t="s">
        <v>922</v>
      </c>
      <c r="B58" s="82" t="s">
        <v>921</v>
      </c>
      <c r="C58" s="82" t="s">
        <v>21</v>
      </c>
      <c r="D58" s="82" t="s">
        <v>626</v>
      </c>
      <c r="E58" s="87" t="s">
        <v>920</v>
      </c>
    </row>
    <row r="59" spans="1:5" x14ac:dyDescent="0.35">
      <c r="A59" s="87" t="s">
        <v>916</v>
      </c>
      <c r="B59" s="82" t="s">
        <v>165</v>
      </c>
      <c r="C59" s="82" t="s">
        <v>915</v>
      </c>
      <c r="D59" s="82" t="s">
        <v>685</v>
      </c>
      <c r="E59" s="87" t="s">
        <v>914</v>
      </c>
    </row>
    <row r="60" spans="1:5" x14ac:dyDescent="0.35">
      <c r="A60" s="87" t="s">
        <v>910</v>
      </c>
      <c r="B60" s="82" t="s">
        <v>909</v>
      </c>
      <c r="C60" s="82" t="s">
        <v>908</v>
      </c>
      <c r="D60" s="82" t="s">
        <v>650</v>
      </c>
      <c r="E60" s="87" t="s">
        <v>907</v>
      </c>
    </row>
    <row r="61" spans="1:5" x14ac:dyDescent="0.35">
      <c r="A61" s="87" t="s">
        <v>903</v>
      </c>
      <c r="B61" s="82" t="s">
        <v>902</v>
      </c>
      <c r="C61" s="82" t="s">
        <v>28</v>
      </c>
      <c r="D61" s="82" t="s">
        <v>642</v>
      </c>
      <c r="E61" s="87" t="s">
        <v>901</v>
      </c>
    </row>
    <row r="62" spans="1:5" x14ac:dyDescent="0.35">
      <c r="A62" s="87" t="s">
        <v>897</v>
      </c>
      <c r="B62" s="82" t="s">
        <v>896</v>
      </c>
      <c r="C62" s="82" t="s">
        <v>895</v>
      </c>
      <c r="D62" s="82" t="s">
        <v>626</v>
      </c>
      <c r="E62" s="87" t="s">
        <v>894</v>
      </c>
    </row>
    <row r="63" spans="1:5" x14ac:dyDescent="0.35">
      <c r="A63" s="87" t="s">
        <v>890</v>
      </c>
      <c r="B63" s="82" t="s">
        <v>113</v>
      </c>
      <c r="C63" s="82" t="s">
        <v>889</v>
      </c>
      <c r="D63" s="82" t="s">
        <v>642</v>
      </c>
      <c r="E63" s="87" t="s">
        <v>888</v>
      </c>
    </row>
    <row r="64" spans="1:5" x14ac:dyDescent="0.35">
      <c r="A64" s="87" t="s">
        <v>884</v>
      </c>
      <c r="B64" s="82" t="s">
        <v>883</v>
      </c>
      <c r="C64" s="82" t="s">
        <v>882</v>
      </c>
      <c r="D64" s="82" t="s">
        <v>634</v>
      </c>
      <c r="E64" s="87" t="s">
        <v>881</v>
      </c>
    </row>
    <row r="65" spans="1:5" x14ac:dyDescent="0.35">
      <c r="A65" s="87" t="s">
        <v>877</v>
      </c>
      <c r="B65" s="82" t="s">
        <v>876</v>
      </c>
      <c r="C65" s="82" t="s">
        <v>875</v>
      </c>
      <c r="D65" s="82" t="s">
        <v>650</v>
      </c>
      <c r="E65" s="87" t="s">
        <v>874</v>
      </c>
    </row>
    <row r="66" spans="1:5" x14ac:dyDescent="0.35">
      <c r="A66" s="87" t="s">
        <v>871</v>
      </c>
      <c r="B66" s="82" t="s">
        <v>870</v>
      </c>
      <c r="C66" s="82" t="s">
        <v>869</v>
      </c>
      <c r="D66" s="82" t="s">
        <v>626</v>
      </c>
      <c r="E66" s="87" t="s">
        <v>868</v>
      </c>
    </row>
    <row r="67" spans="1:5" x14ac:dyDescent="0.35">
      <c r="A67" s="87" t="s">
        <v>864</v>
      </c>
      <c r="B67" s="82" t="s">
        <v>863</v>
      </c>
      <c r="C67" s="82" t="s">
        <v>862</v>
      </c>
      <c r="D67" s="82" t="s">
        <v>650</v>
      </c>
      <c r="E67" s="87" t="s">
        <v>861</v>
      </c>
    </row>
    <row r="68" spans="1:5" x14ac:dyDescent="0.35">
      <c r="A68" s="87" t="s">
        <v>857</v>
      </c>
      <c r="B68" s="82" t="s">
        <v>856</v>
      </c>
      <c r="C68" s="82" t="s">
        <v>95</v>
      </c>
      <c r="D68" s="82"/>
      <c r="E68" s="87"/>
    </row>
    <row r="69" spans="1:5" x14ac:dyDescent="0.35">
      <c r="A69" s="87" t="s">
        <v>851</v>
      </c>
      <c r="B69" s="82" t="s">
        <v>850</v>
      </c>
      <c r="C69" s="82" t="s">
        <v>849</v>
      </c>
      <c r="D69" s="82" t="s">
        <v>642</v>
      </c>
      <c r="E69" s="87"/>
    </row>
    <row r="70" spans="1:5" x14ac:dyDescent="0.35">
      <c r="A70" s="87" t="s">
        <v>844</v>
      </c>
      <c r="B70" s="82" t="s">
        <v>843</v>
      </c>
      <c r="C70" s="82" t="s">
        <v>842</v>
      </c>
      <c r="D70" s="82" t="s">
        <v>634</v>
      </c>
      <c r="E70" s="87" t="s">
        <v>841</v>
      </c>
    </row>
    <row r="71" spans="1:5" x14ac:dyDescent="0.35">
      <c r="A71" s="87" t="s">
        <v>837</v>
      </c>
      <c r="B71" s="82" t="s">
        <v>836</v>
      </c>
      <c r="C71" s="82" t="s">
        <v>835</v>
      </c>
      <c r="D71" s="82" t="s">
        <v>650</v>
      </c>
      <c r="E71" s="87" t="s">
        <v>834</v>
      </c>
    </row>
    <row r="72" spans="1:5" x14ac:dyDescent="0.35">
      <c r="A72" s="87" t="s">
        <v>830</v>
      </c>
      <c r="B72" s="82" t="s">
        <v>829</v>
      </c>
      <c r="C72" s="82" t="s">
        <v>104</v>
      </c>
      <c r="D72" s="82" t="s">
        <v>650</v>
      </c>
      <c r="E72" s="87" t="s">
        <v>828</v>
      </c>
    </row>
    <row r="73" spans="1:5" x14ac:dyDescent="0.35">
      <c r="A73" s="87" t="s">
        <v>824</v>
      </c>
      <c r="B73" s="82" t="s">
        <v>100</v>
      </c>
      <c r="C73" s="82" t="s">
        <v>823</v>
      </c>
      <c r="D73" s="82" t="s">
        <v>642</v>
      </c>
      <c r="E73" s="87" t="s">
        <v>822</v>
      </c>
    </row>
    <row r="74" spans="1:5" x14ac:dyDescent="0.35">
      <c r="A74" s="87" t="s">
        <v>818</v>
      </c>
      <c r="B74" s="82" t="s">
        <v>817</v>
      </c>
      <c r="C74" s="82" t="s">
        <v>816</v>
      </c>
      <c r="D74" s="82" t="s">
        <v>634</v>
      </c>
      <c r="E74" s="87" t="s">
        <v>815</v>
      </c>
    </row>
    <row r="75" spans="1:5" x14ac:dyDescent="0.35">
      <c r="A75" s="87" t="s">
        <v>811</v>
      </c>
      <c r="B75" s="82" t="s">
        <v>810</v>
      </c>
      <c r="C75" s="82" t="s">
        <v>809</v>
      </c>
      <c r="D75" s="82" t="s">
        <v>685</v>
      </c>
      <c r="E75" s="87"/>
    </row>
    <row r="76" spans="1:5" x14ac:dyDescent="0.35">
      <c r="A76" s="87" t="s">
        <v>804</v>
      </c>
      <c r="B76" s="82" t="s">
        <v>803</v>
      </c>
      <c r="C76" s="82" t="s">
        <v>802</v>
      </c>
      <c r="D76" s="82" t="s">
        <v>650</v>
      </c>
      <c r="E76" s="87"/>
    </row>
    <row r="77" spans="1:5" x14ac:dyDescent="0.35">
      <c r="A77" s="87" t="s">
        <v>797</v>
      </c>
      <c r="B77" s="82" t="s">
        <v>796</v>
      </c>
      <c r="C77" s="82" t="s">
        <v>795</v>
      </c>
      <c r="D77" s="82" t="s">
        <v>626</v>
      </c>
      <c r="E77" s="87"/>
    </row>
    <row r="78" spans="1:5" x14ac:dyDescent="0.35">
      <c r="A78" s="87" t="s">
        <v>790</v>
      </c>
      <c r="B78" s="82" t="s">
        <v>789</v>
      </c>
      <c r="C78" s="82" t="s">
        <v>788</v>
      </c>
      <c r="D78" s="82" t="s">
        <v>642</v>
      </c>
      <c r="E78" s="87" t="s">
        <v>787</v>
      </c>
    </row>
    <row r="79" spans="1:5" x14ac:dyDescent="0.35">
      <c r="A79" s="87" t="s">
        <v>783</v>
      </c>
      <c r="B79" s="82" t="s">
        <v>782</v>
      </c>
      <c r="C79" s="82" t="s">
        <v>781</v>
      </c>
      <c r="D79" s="82" t="s">
        <v>634</v>
      </c>
      <c r="E79" s="87" t="s">
        <v>780</v>
      </c>
    </row>
    <row r="80" spans="1:5" x14ac:dyDescent="0.35">
      <c r="A80" s="87" t="s">
        <v>776</v>
      </c>
      <c r="B80" s="82" t="s">
        <v>775</v>
      </c>
      <c r="C80" s="82" t="s">
        <v>26</v>
      </c>
      <c r="D80" s="82" t="s">
        <v>626</v>
      </c>
      <c r="E80" s="87"/>
    </row>
    <row r="81" spans="1:5" x14ac:dyDescent="0.35">
      <c r="A81" s="87" t="s">
        <v>770</v>
      </c>
      <c r="B81" s="82" t="s">
        <v>769</v>
      </c>
      <c r="C81" s="82" t="s">
        <v>768</v>
      </c>
      <c r="D81" s="82" t="s">
        <v>642</v>
      </c>
      <c r="E81" s="87"/>
    </row>
    <row r="82" spans="1:5" x14ac:dyDescent="0.35">
      <c r="A82" s="87" t="s">
        <v>763</v>
      </c>
      <c r="B82" s="82" t="s">
        <v>762</v>
      </c>
      <c r="C82" s="82" t="s">
        <v>761</v>
      </c>
      <c r="D82" s="82" t="s">
        <v>634</v>
      </c>
      <c r="E82" s="87"/>
    </row>
    <row r="83" spans="1:5" x14ac:dyDescent="0.35">
      <c r="A83" s="87" t="s">
        <v>756</v>
      </c>
      <c r="B83" s="82" t="s">
        <v>755</v>
      </c>
      <c r="C83" s="82" t="s">
        <v>754</v>
      </c>
      <c r="D83" s="82" t="s">
        <v>650</v>
      </c>
      <c r="E83" s="87" t="s">
        <v>753</v>
      </c>
    </row>
    <row r="84" spans="1:5" x14ac:dyDescent="0.35">
      <c r="A84" s="87" t="s">
        <v>749</v>
      </c>
      <c r="B84" s="82" t="s">
        <v>748</v>
      </c>
      <c r="C84" s="82" t="s">
        <v>747</v>
      </c>
      <c r="D84" s="82" t="s">
        <v>642</v>
      </c>
      <c r="E84" s="87" t="s">
        <v>746</v>
      </c>
    </row>
    <row r="85" spans="1:5" x14ac:dyDescent="0.35">
      <c r="A85" s="87" t="s">
        <v>742</v>
      </c>
      <c r="B85" s="82" t="s">
        <v>13</v>
      </c>
      <c r="C85" s="82" t="s">
        <v>741</v>
      </c>
      <c r="D85" s="82" t="s">
        <v>634</v>
      </c>
      <c r="E85" s="87" t="s">
        <v>740</v>
      </c>
    </row>
    <row r="86" spans="1:5" x14ac:dyDescent="0.35">
      <c r="A86" s="87" t="s">
        <v>736</v>
      </c>
      <c r="B86" s="82" t="s">
        <v>735</v>
      </c>
      <c r="C86" s="82" t="s">
        <v>734</v>
      </c>
      <c r="D86" s="82" t="s">
        <v>626</v>
      </c>
      <c r="E86" s="87" t="s">
        <v>733</v>
      </c>
    </row>
    <row r="87" spans="1:5" x14ac:dyDescent="0.35">
      <c r="A87" s="87" t="s">
        <v>729</v>
      </c>
      <c r="B87" s="82" t="s">
        <v>728</v>
      </c>
      <c r="C87" s="82" t="s">
        <v>727</v>
      </c>
      <c r="D87" s="82" t="s">
        <v>642</v>
      </c>
      <c r="E87" s="87" t="s">
        <v>726</v>
      </c>
    </row>
    <row r="88" spans="1:5" x14ac:dyDescent="0.35">
      <c r="A88" s="87" t="s">
        <v>722</v>
      </c>
      <c r="B88" s="82" t="s">
        <v>721</v>
      </c>
      <c r="C88" s="82" t="s">
        <v>720</v>
      </c>
      <c r="D88" s="82" t="s">
        <v>634</v>
      </c>
      <c r="E88" s="87" t="s">
        <v>719</v>
      </c>
    </row>
    <row r="89" spans="1:5" x14ac:dyDescent="0.35">
      <c r="A89" s="87" t="s">
        <v>715</v>
      </c>
      <c r="B89" s="82" t="s">
        <v>714</v>
      </c>
      <c r="C89" s="82" t="s">
        <v>713</v>
      </c>
      <c r="D89" s="82" t="s">
        <v>650</v>
      </c>
      <c r="E89" s="87" t="s">
        <v>712</v>
      </c>
    </row>
    <row r="90" spans="1:5" x14ac:dyDescent="0.35">
      <c r="A90" s="87" t="s">
        <v>708</v>
      </c>
      <c r="B90" s="82" t="s">
        <v>707</v>
      </c>
      <c r="C90" s="82" t="s">
        <v>706</v>
      </c>
      <c r="D90" s="82" t="s">
        <v>650</v>
      </c>
      <c r="E90" s="87" t="s">
        <v>705</v>
      </c>
    </row>
    <row r="91" spans="1:5" x14ac:dyDescent="0.35">
      <c r="A91" s="87" t="s">
        <v>701</v>
      </c>
      <c r="B91" s="82" t="s">
        <v>700</v>
      </c>
      <c r="C91" s="82" t="s">
        <v>699</v>
      </c>
      <c r="D91" s="82" t="s">
        <v>642</v>
      </c>
      <c r="E91" s="87" t="s">
        <v>698</v>
      </c>
    </row>
    <row r="92" spans="1:5" x14ac:dyDescent="0.35">
      <c r="A92" s="87" t="s">
        <v>694</v>
      </c>
      <c r="B92" s="82" t="s">
        <v>693</v>
      </c>
      <c r="C92" s="82" t="s">
        <v>692</v>
      </c>
      <c r="D92" s="82" t="s">
        <v>634</v>
      </c>
      <c r="E92" s="87" t="s">
        <v>691</v>
      </c>
    </row>
    <row r="93" spans="1:5" x14ac:dyDescent="0.35">
      <c r="A93" s="87" t="s">
        <v>687</v>
      </c>
      <c r="B93" s="82" t="s">
        <v>180</v>
      </c>
      <c r="C93" s="82"/>
      <c r="D93" s="82" t="s">
        <v>685</v>
      </c>
      <c r="E93" s="87" t="s">
        <v>684</v>
      </c>
    </row>
    <row r="94" spans="1:5" x14ac:dyDescent="0.35">
      <c r="A94" s="87" t="s">
        <v>680</v>
      </c>
      <c r="B94" s="82" t="s">
        <v>679</v>
      </c>
      <c r="C94" s="82"/>
      <c r="D94" s="82" t="s">
        <v>650</v>
      </c>
      <c r="E94" s="87" t="s">
        <v>677</v>
      </c>
    </row>
    <row r="95" spans="1:5" x14ac:dyDescent="0.35">
      <c r="A95" s="87" t="s">
        <v>673</v>
      </c>
      <c r="B95" s="82" t="s">
        <v>644</v>
      </c>
      <c r="C95" s="82"/>
      <c r="D95" s="82" t="s">
        <v>626</v>
      </c>
      <c r="E95" s="87" t="s">
        <v>671</v>
      </c>
    </row>
    <row r="96" spans="1:5" x14ac:dyDescent="0.35">
      <c r="A96" s="87" t="s">
        <v>667</v>
      </c>
      <c r="B96" s="82" t="s">
        <v>666</v>
      </c>
      <c r="C96" s="82" t="s">
        <v>665</v>
      </c>
      <c r="D96" s="82"/>
      <c r="E96" s="87" t="s">
        <v>664</v>
      </c>
    </row>
    <row r="97" spans="1:5" x14ac:dyDescent="0.35">
      <c r="A97" s="87" t="s">
        <v>660</v>
      </c>
      <c r="B97" s="82" t="s">
        <v>659</v>
      </c>
      <c r="C97" s="82" t="s">
        <v>658</v>
      </c>
      <c r="D97" s="82"/>
      <c r="E97" s="87" t="s">
        <v>657</v>
      </c>
    </row>
    <row r="98" spans="1:5" x14ac:dyDescent="0.35">
      <c r="A98" s="87" t="s">
        <v>653</v>
      </c>
      <c r="B98" s="82" t="s">
        <v>652</v>
      </c>
      <c r="C98" s="82" t="s">
        <v>651</v>
      </c>
      <c r="D98" s="82"/>
      <c r="E98" s="87" t="s">
        <v>649</v>
      </c>
    </row>
    <row r="99" spans="1:5" x14ac:dyDescent="0.35">
      <c r="A99" s="87" t="s">
        <v>645</v>
      </c>
      <c r="B99" s="82" t="s">
        <v>644</v>
      </c>
      <c r="C99" s="82" t="s">
        <v>643</v>
      </c>
      <c r="D99" s="82" t="s">
        <v>642</v>
      </c>
      <c r="E99" s="87"/>
    </row>
    <row r="100" spans="1:5" x14ac:dyDescent="0.35">
      <c r="A100" s="87" t="s">
        <v>637</v>
      </c>
      <c r="B100" s="82" t="s">
        <v>636</v>
      </c>
      <c r="C100" s="82" t="s">
        <v>635</v>
      </c>
      <c r="D100" s="82" t="s">
        <v>634</v>
      </c>
      <c r="E100" s="87"/>
    </row>
    <row r="101" spans="1:5" x14ac:dyDescent="0.35">
      <c r="A101" s="87" t="s">
        <v>629</v>
      </c>
      <c r="B101" s="82" t="s">
        <v>628</v>
      </c>
      <c r="C101" s="82" t="s">
        <v>627</v>
      </c>
      <c r="D101" s="82" t="s">
        <v>626</v>
      </c>
      <c r="E101" s="87" t="s">
        <v>625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defaultRowHeight="14.5" x14ac:dyDescent="0.35"/>
  <sheetData>
    <row r="1" spans="1:3" x14ac:dyDescent="0.35">
      <c r="A1" t="s">
        <v>181</v>
      </c>
    </row>
    <row r="3" spans="1:3" x14ac:dyDescent="0.35">
      <c r="C3" s="97"/>
    </row>
    <row r="4" spans="1:3" x14ac:dyDescent="0.35">
      <c r="C4" s="97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1"/>
  <sheetViews>
    <sheetView workbookViewId="0"/>
  </sheetViews>
  <sheetFormatPr defaultRowHeight="14.5" x14ac:dyDescent="0.35"/>
  <cols>
    <col min="4" max="4" width="17.453125" customWidth="1"/>
    <col min="7" max="7" width="15.81640625" bestFit="1" customWidth="1"/>
  </cols>
  <sheetData>
    <row r="1" spans="2:12" ht="87" customHeight="1" x14ac:dyDescent="0.35">
      <c r="B1" t="s">
        <v>1331</v>
      </c>
      <c r="G1" t="s">
        <v>1332</v>
      </c>
      <c r="L1" t="s">
        <v>1333</v>
      </c>
    </row>
    <row r="2" spans="2:12" x14ac:dyDescent="0.35">
      <c r="B2" t="s">
        <v>1334</v>
      </c>
      <c r="C2" t="s">
        <v>1335</v>
      </c>
      <c r="G2" t="s">
        <v>1336</v>
      </c>
    </row>
    <row r="3" spans="2:12" x14ac:dyDescent="0.35">
      <c r="B3" t="s">
        <v>1337</v>
      </c>
      <c r="C3" t="s">
        <v>1338</v>
      </c>
      <c r="G3" t="s">
        <v>1339</v>
      </c>
    </row>
    <row r="4" spans="2:12" x14ac:dyDescent="0.35">
      <c r="B4" t="s">
        <v>1340</v>
      </c>
      <c r="C4" t="s">
        <v>1338</v>
      </c>
      <c r="G4" t="s">
        <v>1341</v>
      </c>
    </row>
    <row r="5" spans="2:12" x14ac:dyDescent="0.35">
      <c r="B5" t="s">
        <v>1342</v>
      </c>
      <c r="C5" t="s">
        <v>100</v>
      </c>
      <c r="G5" t="s">
        <v>1343</v>
      </c>
    </row>
    <row r="6" spans="2:12" x14ac:dyDescent="0.35">
      <c r="B6" t="s">
        <v>1344</v>
      </c>
      <c r="C6" t="s">
        <v>1338</v>
      </c>
      <c r="G6" t="s">
        <v>1345</v>
      </c>
    </row>
    <row r="7" spans="2:12" x14ac:dyDescent="0.35">
      <c r="B7" t="s">
        <v>1346</v>
      </c>
      <c r="C7" t="s">
        <v>1276</v>
      </c>
      <c r="G7" t="s">
        <v>1347</v>
      </c>
    </row>
    <row r="8" spans="2:12" x14ac:dyDescent="0.35">
      <c r="B8" t="s">
        <v>1348</v>
      </c>
      <c r="C8" t="s">
        <v>1338</v>
      </c>
      <c r="G8" t="s">
        <v>1349</v>
      </c>
    </row>
    <row r="9" spans="2:12" x14ac:dyDescent="0.35">
      <c r="B9" t="s">
        <v>1350</v>
      </c>
      <c r="C9" t="s">
        <v>1335</v>
      </c>
      <c r="G9" t="s">
        <v>1351</v>
      </c>
    </row>
    <row r="10" spans="2:12" x14ac:dyDescent="0.35">
      <c r="B10" t="s">
        <v>1352</v>
      </c>
      <c r="C10" t="s">
        <v>1338</v>
      </c>
      <c r="G10" t="s">
        <v>1353</v>
      </c>
    </row>
    <row r="11" spans="2:12" x14ac:dyDescent="0.35">
      <c r="B11" t="s">
        <v>1354</v>
      </c>
      <c r="C11" t="s">
        <v>1338</v>
      </c>
      <c r="G11" t="s">
        <v>1355</v>
      </c>
    </row>
    <row r="12" spans="2:12" x14ac:dyDescent="0.35">
      <c r="B12" t="s">
        <v>1356</v>
      </c>
      <c r="C12" t="s">
        <v>1335</v>
      </c>
      <c r="G12" t="s">
        <v>1357</v>
      </c>
    </row>
    <row r="13" spans="2:12" x14ac:dyDescent="0.35">
      <c r="B13" t="s">
        <v>1358</v>
      </c>
      <c r="C13" t="s">
        <v>100</v>
      </c>
      <c r="G13" t="s">
        <v>1359</v>
      </c>
    </row>
    <row r="14" spans="2:12" x14ac:dyDescent="0.35">
      <c r="B14" t="s">
        <v>1360</v>
      </c>
      <c r="C14" t="s">
        <v>1335</v>
      </c>
      <c r="G14" t="s">
        <v>1361</v>
      </c>
    </row>
    <row r="15" spans="2:12" x14ac:dyDescent="0.35">
      <c r="B15" t="s">
        <v>1362</v>
      </c>
      <c r="C15" t="s">
        <v>1276</v>
      </c>
      <c r="G15" t="s">
        <v>1363</v>
      </c>
    </row>
    <row r="16" spans="2:12" x14ac:dyDescent="0.35">
      <c r="B16" t="s">
        <v>1364</v>
      </c>
      <c r="C16" t="s">
        <v>1335</v>
      </c>
      <c r="G16" t="s">
        <v>1365</v>
      </c>
    </row>
    <row r="17" spans="2:7" x14ac:dyDescent="0.35">
      <c r="B17" t="s">
        <v>1366</v>
      </c>
      <c r="C17" t="s">
        <v>1335</v>
      </c>
      <c r="G17" t="s">
        <v>1367</v>
      </c>
    </row>
    <row r="18" spans="2:7" x14ac:dyDescent="0.35">
      <c r="B18" t="s">
        <v>1368</v>
      </c>
      <c r="C18" t="s">
        <v>1335</v>
      </c>
      <c r="G18" t="s">
        <v>1369</v>
      </c>
    </row>
    <row r="19" spans="2:7" x14ac:dyDescent="0.35">
      <c r="B19" t="s">
        <v>1370</v>
      </c>
      <c r="C19" t="s">
        <v>1338</v>
      </c>
      <c r="G19" t="s">
        <v>1371</v>
      </c>
    </row>
    <row r="20" spans="2:7" x14ac:dyDescent="0.35">
      <c r="B20" t="s">
        <v>1372</v>
      </c>
      <c r="C20" t="s">
        <v>1338</v>
      </c>
      <c r="G20" t="s">
        <v>1373</v>
      </c>
    </row>
    <row r="21" spans="2:7" x14ac:dyDescent="0.35">
      <c r="B21" t="s">
        <v>1374</v>
      </c>
      <c r="C21" t="s">
        <v>1335</v>
      </c>
      <c r="G21" t="s">
        <v>1375</v>
      </c>
    </row>
    <row r="22" spans="2:7" x14ac:dyDescent="0.35">
      <c r="B22" t="s">
        <v>1376</v>
      </c>
      <c r="C22" t="s">
        <v>100</v>
      </c>
      <c r="G22" t="s">
        <v>1377</v>
      </c>
    </row>
    <row r="23" spans="2:7" x14ac:dyDescent="0.35">
      <c r="B23" t="s">
        <v>1378</v>
      </c>
      <c r="C23" t="s">
        <v>100</v>
      </c>
      <c r="G23" t="s">
        <v>1379</v>
      </c>
    </row>
    <row r="24" spans="2:7" x14ac:dyDescent="0.35">
      <c r="B24" t="s">
        <v>1380</v>
      </c>
      <c r="C24" t="s">
        <v>1276</v>
      </c>
      <c r="G24" t="s">
        <v>1381</v>
      </c>
    </row>
    <row r="25" spans="2:7" x14ac:dyDescent="0.35">
      <c r="B25" t="s">
        <v>1382</v>
      </c>
      <c r="C25" t="s">
        <v>100</v>
      </c>
      <c r="G25" t="s">
        <v>1383</v>
      </c>
    </row>
    <row r="26" spans="2:7" x14ac:dyDescent="0.35">
      <c r="B26" t="s">
        <v>1384</v>
      </c>
      <c r="C26" t="s">
        <v>1335</v>
      </c>
      <c r="G26" t="s">
        <v>1385</v>
      </c>
    </row>
    <row r="27" spans="2:7" x14ac:dyDescent="0.35">
      <c r="B27" t="s">
        <v>1386</v>
      </c>
      <c r="C27" t="s">
        <v>100</v>
      </c>
      <c r="G27" t="s">
        <v>1387</v>
      </c>
    </row>
    <row r="28" spans="2:7" x14ac:dyDescent="0.35">
      <c r="B28" t="s">
        <v>1388</v>
      </c>
      <c r="C28" t="s">
        <v>1338</v>
      </c>
      <c r="G28" t="s">
        <v>1389</v>
      </c>
    </row>
    <row r="29" spans="2:7" x14ac:dyDescent="0.35">
      <c r="B29" t="s">
        <v>1390</v>
      </c>
      <c r="C29" t="s">
        <v>100</v>
      </c>
      <c r="G29" t="s">
        <v>1391</v>
      </c>
    </row>
    <row r="30" spans="2:7" x14ac:dyDescent="0.35">
      <c r="B30" t="s">
        <v>1392</v>
      </c>
      <c r="C30" t="s">
        <v>100</v>
      </c>
      <c r="G30" t="s">
        <v>1393</v>
      </c>
    </row>
    <row r="31" spans="2:7" x14ac:dyDescent="0.35">
      <c r="B31" t="s">
        <v>1394</v>
      </c>
      <c r="C31" t="s">
        <v>100</v>
      </c>
      <c r="G31" t="s">
        <v>1395</v>
      </c>
    </row>
    <row r="32" spans="2:7" x14ac:dyDescent="0.35">
      <c r="B32" t="s">
        <v>1396</v>
      </c>
      <c r="C32" t="s">
        <v>1276</v>
      </c>
      <c r="G32" t="s">
        <v>1397</v>
      </c>
    </row>
    <row r="33" spans="2:7" x14ac:dyDescent="0.35">
      <c r="B33" t="s">
        <v>1398</v>
      </c>
      <c r="C33" t="s">
        <v>1276</v>
      </c>
      <c r="G33" t="s">
        <v>1399</v>
      </c>
    </row>
    <row r="34" spans="2:7" x14ac:dyDescent="0.35">
      <c r="B34" t="s">
        <v>1400</v>
      </c>
      <c r="C34" t="s">
        <v>1335</v>
      </c>
      <c r="G34" t="s">
        <v>1401</v>
      </c>
    </row>
    <row r="35" spans="2:7" x14ac:dyDescent="0.35">
      <c r="B35" t="s">
        <v>1402</v>
      </c>
      <c r="C35" t="s">
        <v>1276</v>
      </c>
      <c r="G35" t="s">
        <v>1403</v>
      </c>
    </row>
    <row r="36" spans="2:7" x14ac:dyDescent="0.35">
      <c r="B36" t="s">
        <v>1404</v>
      </c>
      <c r="C36" t="s">
        <v>1338</v>
      </c>
      <c r="G36" t="s">
        <v>1405</v>
      </c>
    </row>
    <row r="37" spans="2:7" x14ac:dyDescent="0.35">
      <c r="B37" t="s">
        <v>1406</v>
      </c>
      <c r="C37" t="s">
        <v>1276</v>
      </c>
      <c r="G37" t="s">
        <v>1407</v>
      </c>
    </row>
    <row r="38" spans="2:7" x14ac:dyDescent="0.35">
      <c r="B38" t="s">
        <v>1408</v>
      </c>
      <c r="C38" t="s">
        <v>100</v>
      </c>
      <c r="G38" t="s">
        <v>1409</v>
      </c>
    </row>
    <row r="39" spans="2:7" x14ac:dyDescent="0.35">
      <c r="B39" t="s">
        <v>1410</v>
      </c>
      <c r="C39" t="s">
        <v>1276</v>
      </c>
    </row>
    <row r="40" spans="2:7" x14ac:dyDescent="0.35">
      <c r="B40" t="s">
        <v>1411</v>
      </c>
      <c r="C40" t="s">
        <v>1276</v>
      </c>
    </row>
    <row r="41" spans="2:7" x14ac:dyDescent="0.35">
      <c r="B41" t="s">
        <v>1412</v>
      </c>
      <c r="C41" t="s">
        <v>1276</v>
      </c>
    </row>
  </sheetData>
  <sortState ref="D43:E119">
    <sortCondition ref="D43"/>
  </sortState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workbookViewId="0">
      <selection sqref="A1:C3"/>
    </sheetView>
  </sheetViews>
  <sheetFormatPr defaultRowHeight="14.5" x14ac:dyDescent="0.35"/>
  <cols>
    <col min="1" max="1" width="8.7265625" bestFit="1" customWidth="1"/>
    <col min="2" max="2" width="10.7265625" bestFit="1" customWidth="1"/>
    <col min="3" max="3" width="33.453125" bestFit="1" customWidth="1"/>
    <col min="4" max="4" width="61.453125" bestFit="1" customWidth="1"/>
    <col min="5" max="5" width="41" bestFit="1" customWidth="1"/>
  </cols>
  <sheetData>
    <row r="1" spans="1:6" x14ac:dyDescent="0.35">
      <c r="A1" s="251" t="s">
        <v>1495</v>
      </c>
      <c r="B1" s="251"/>
      <c r="C1" s="251"/>
      <c r="D1" s="98" t="s">
        <v>1413</v>
      </c>
    </row>
    <row r="2" spans="1:6" x14ac:dyDescent="0.35">
      <c r="A2" s="251"/>
      <c r="B2" s="251"/>
      <c r="C2" s="251"/>
      <c r="D2" t="s">
        <v>1414</v>
      </c>
    </row>
    <row r="3" spans="1:6" x14ac:dyDescent="0.35">
      <c r="A3" s="251"/>
      <c r="B3" s="251"/>
      <c r="C3" s="251"/>
      <c r="D3" s="97"/>
      <c r="E3" s="97"/>
      <c r="F3" s="97"/>
    </row>
    <row r="4" spans="1:6" x14ac:dyDescent="0.35">
      <c r="A4" t="s">
        <v>1415</v>
      </c>
      <c r="B4" t="s">
        <v>27</v>
      </c>
      <c r="C4" t="s">
        <v>1416</v>
      </c>
    </row>
    <row r="5" spans="1:6" x14ac:dyDescent="0.35">
      <c r="A5" t="s">
        <v>1417</v>
      </c>
      <c r="B5" t="s">
        <v>1182</v>
      </c>
      <c r="C5" t="s">
        <v>1418</v>
      </c>
    </row>
    <row r="6" spans="1:6" x14ac:dyDescent="0.35">
      <c r="A6" t="s">
        <v>1419</v>
      </c>
      <c r="B6" t="s">
        <v>61</v>
      </c>
      <c r="C6" t="s">
        <v>1420</v>
      </c>
    </row>
    <row r="7" spans="1:6" x14ac:dyDescent="0.35">
      <c r="A7" t="s">
        <v>1421</v>
      </c>
      <c r="B7" t="s">
        <v>85</v>
      </c>
      <c r="C7" t="s">
        <v>1422</v>
      </c>
    </row>
    <row r="8" spans="1:6" x14ac:dyDescent="0.35">
      <c r="A8" t="s">
        <v>1423</v>
      </c>
      <c r="B8" t="s">
        <v>7</v>
      </c>
      <c r="C8" t="s">
        <v>1424</v>
      </c>
    </row>
    <row r="9" spans="1:6" x14ac:dyDescent="0.35">
      <c r="A9" t="s">
        <v>1425</v>
      </c>
      <c r="B9" t="s">
        <v>5</v>
      </c>
      <c r="C9" t="s">
        <v>1426</v>
      </c>
    </row>
    <row r="10" spans="1:6" x14ac:dyDescent="0.35">
      <c r="A10" t="s">
        <v>1427</v>
      </c>
      <c r="B10" t="s">
        <v>27</v>
      </c>
      <c r="C10" t="s">
        <v>1428</v>
      </c>
    </row>
    <row r="11" spans="1:6" x14ac:dyDescent="0.35">
      <c r="A11" t="s">
        <v>1429</v>
      </c>
      <c r="B11" t="s">
        <v>1182</v>
      </c>
      <c r="C11" t="s">
        <v>1430</v>
      </c>
    </row>
    <row r="12" spans="1:6" x14ac:dyDescent="0.35">
      <c r="A12" t="s">
        <v>1431</v>
      </c>
      <c r="B12" t="s">
        <v>61</v>
      </c>
      <c r="C12" t="s">
        <v>1432</v>
      </c>
    </row>
    <row r="13" spans="1:6" x14ac:dyDescent="0.35">
      <c r="A13" t="s">
        <v>1433</v>
      </c>
      <c r="B13" t="s">
        <v>85</v>
      </c>
      <c r="C13" t="s">
        <v>1434</v>
      </c>
    </row>
    <row r="14" spans="1:6" x14ac:dyDescent="0.35">
      <c r="A14" t="s">
        <v>1435</v>
      </c>
      <c r="B14" t="s">
        <v>7</v>
      </c>
      <c r="C14" t="s">
        <v>1436</v>
      </c>
    </row>
    <row r="15" spans="1:6" x14ac:dyDescent="0.35">
      <c r="A15" t="s">
        <v>1437</v>
      </c>
      <c r="B15" t="s">
        <v>5</v>
      </c>
      <c r="C15" t="s">
        <v>1438</v>
      </c>
    </row>
    <row r="16" spans="1:6" x14ac:dyDescent="0.35">
      <c r="A16" t="s">
        <v>1439</v>
      </c>
      <c r="B16" t="s">
        <v>27</v>
      </c>
      <c r="C16" t="s">
        <v>1440</v>
      </c>
    </row>
    <row r="17" spans="1:3" x14ac:dyDescent="0.35">
      <c r="A17" t="s">
        <v>1441</v>
      </c>
      <c r="B17" t="s">
        <v>1182</v>
      </c>
      <c r="C17" t="s">
        <v>1442</v>
      </c>
    </row>
    <row r="18" spans="1:3" x14ac:dyDescent="0.35">
      <c r="A18" t="s">
        <v>1443</v>
      </c>
      <c r="B18" t="s">
        <v>61</v>
      </c>
      <c r="C18" t="s">
        <v>1444</v>
      </c>
    </row>
    <row r="19" spans="1:3" x14ac:dyDescent="0.35">
      <c r="A19" t="s">
        <v>1445</v>
      </c>
      <c r="B19" t="s">
        <v>85</v>
      </c>
      <c r="C19" t="s">
        <v>1446</v>
      </c>
    </row>
    <row r="20" spans="1:3" x14ac:dyDescent="0.35">
      <c r="A20" t="s">
        <v>1447</v>
      </c>
      <c r="B20" t="s">
        <v>7</v>
      </c>
      <c r="C20" t="s">
        <v>1448</v>
      </c>
    </row>
    <row r="21" spans="1:3" x14ac:dyDescent="0.35">
      <c r="A21" t="s">
        <v>1449</v>
      </c>
      <c r="B21" t="s">
        <v>5</v>
      </c>
      <c r="C21" t="s">
        <v>1450</v>
      </c>
    </row>
    <row r="22" spans="1:3" x14ac:dyDescent="0.35">
      <c r="A22" t="s">
        <v>1451</v>
      </c>
      <c r="B22" t="s">
        <v>27</v>
      </c>
      <c r="C22" t="s">
        <v>1452</v>
      </c>
    </row>
    <row r="23" spans="1:3" x14ac:dyDescent="0.35">
      <c r="A23" t="s">
        <v>1453</v>
      </c>
      <c r="B23" t="s">
        <v>1182</v>
      </c>
      <c r="C23" t="s">
        <v>1454</v>
      </c>
    </row>
    <row r="24" spans="1:3" x14ac:dyDescent="0.35">
      <c r="A24" t="s">
        <v>1455</v>
      </c>
      <c r="B24" t="s">
        <v>61</v>
      </c>
      <c r="C24" t="s">
        <v>1456</v>
      </c>
    </row>
    <row r="25" spans="1:3" x14ac:dyDescent="0.35">
      <c r="A25" t="s">
        <v>1457</v>
      </c>
      <c r="B25" t="s">
        <v>85</v>
      </c>
      <c r="C25" t="s">
        <v>1458</v>
      </c>
    </row>
    <row r="26" spans="1:3" x14ac:dyDescent="0.35">
      <c r="A26" t="s">
        <v>1459</v>
      </c>
      <c r="B26" t="s">
        <v>7</v>
      </c>
      <c r="C26" t="s">
        <v>1460</v>
      </c>
    </row>
    <row r="27" spans="1:3" x14ac:dyDescent="0.35">
      <c r="A27" t="s">
        <v>1461</v>
      </c>
      <c r="B27" t="s">
        <v>5</v>
      </c>
      <c r="C27" t="s">
        <v>1462</v>
      </c>
    </row>
    <row r="28" spans="1:3" x14ac:dyDescent="0.35">
      <c r="A28" t="s">
        <v>1463</v>
      </c>
      <c r="B28" t="s">
        <v>27</v>
      </c>
      <c r="C28" t="s">
        <v>1464</v>
      </c>
    </row>
    <row r="29" spans="1:3" x14ac:dyDescent="0.35">
      <c r="A29" t="s">
        <v>1465</v>
      </c>
      <c r="B29" t="s">
        <v>1182</v>
      </c>
      <c r="C29" t="s">
        <v>1466</v>
      </c>
    </row>
    <row r="30" spans="1:3" x14ac:dyDescent="0.35">
      <c r="A30" t="s">
        <v>1467</v>
      </c>
      <c r="B30" t="s">
        <v>61</v>
      </c>
      <c r="C30" t="s">
        <v>1468</v>
      </c>
    </row>
    <row r="31" spans="1:3" x14ac:dyDescent="0.35">
      <c r="A31" t="s">
        <v>1469</v>
      </c>
      <c r="B31" t="s">
        <v>85</v>
      </c>
      <c r="C31" t="s">
        <v>1470</v>
      </c>
    </row>
    <row r="32" spans="1:3" x14ac:dyDescent="0.35">
      <c r="A32" t="s">
        <v>1471</v>
      </c>
      <c r="B32" t="s">
        <v>7</v>
      </c>
      <c r="C32" t="s">
        <v>1472</v>
      </c>
    </row>
    <row r="33" spans="1:3" x14ac:dyDescent="0.35">
      <c r="A33" t="s">
        <v>1473</v>
      </c>
      <c r="B33" t="s">
        <v>5</v>
      </c>
      <c r="C33" t="s">
        <v>1474</v>
      </c>
    </row>
    <row r="34" spans="1:3" x14ac:dyDescent="0.35">
      <c r="A34" t="s">
        <v>1475</v>
      </c>
      <c r="B34" t="s">
        <v>27</v>
      </c>
      <c r="C34" t="s">
        <v>1476</v>
      </c>
    </row>
    <row r="35" spans="1:3" x14ac:dyDescent="0.35">
      <c r="A35" t="s">
        <v>1477</v>
      </c>
      <c r="B35" t="s">
        <v>1182</v>
      </c>
      <c r="C35" t="s">
        <v>1478</v>
      </c>
    </row>
    <row r="36" spans="1:3" x14ac:dyDescent="0.35">
      <c r="A36" t="s">
        <v>1479</v>
      </c>
      <c r="B36" t="s">
        <v>61</v>
      </c>
      <c r="C36" t="s">
        <v>1480</v>
      </c>
    </row>
    <row r="37" spans="1:3" x14ac:dyDescent="0.35">
      <c r="A37" t="s">
        <v>1481</v>
      </c>
      <c r="B37" t="s">
        <v>85</v>
      </c>
      <c r="C37" t="s">
        <v>1482</v>
      </c>
    </row>
    <row r="38" spans="1:3" x14ac:dyDescent="0.35">
      <c r="A38" t="s">
        <v>1483</v>
      </c>
      <c r="B38" t="s">
        <v>7</v>
      </c>
      <c r="C38" t="s">
        <v>1484</v>
      </c>
    </row>
    <row r="39" spans="1:3" x14ac:dyDescent="0.35">
      <c r="A39" t="s">
        <v>1485</v>
      </c>
      <c r="B39" t="s">
        <v>5</v>
      </c>
      <c r="C39" t="s">
        <v>1486</v>
      </c>
    </row>
    <row r="40" spans="1:3" x14ac:dyDescent="0.35">
      <c r="A40" t="s">
        <v>1487</v>
      </c>
      <c r="B40" t="s">
        <v>27</v>
      </c>
      <c r="C40" t="s">
        <v>1488</v>
      </c>
    </row>
    <row r="41" spans="1:3" x14ac:dyDescent="0.35">
      <c r="A41" t="s">
        <v>1489</v>
      </c>
      <c r="B41" t="s">
        <v>1182</v>
      </c>
      <c r="C41" t="s">
        <v>1490</v>
      </c>
    </row>
    <row r="42" spans="1:3" x14ac:dyDescent="0.35">
      <c r="A42" t="s">
        <v>1491</v>
      </c>
      <c r="B42" t="s">
        <v>61</v>
      </c>
      <c r="C42" t="s">
        <v>1492</v>
      </c>
    </row>
    <row r="43" spans="1:3" x14ac:dyDescent="0.35">
      <c r="A43" t="s">
        <v>1493</v>
      </c>
      <c r="B43" t="s">
        <v>85</v>
      </c>
      <c r="C43" t="s">
        <v>1494</v>
      </c>
    </row>
  </sheetData>
  <mergeCells count="1">
    <mergeCell ref="A1:C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5"/>
  <sheetViews>
    <sheetView workbookViewId="0"/>
  </sheetViews>
  <sheetFormatPr defaultRowHeight="14.5" x14ac:dyDescent="0.35"/>
  <cols>
    <col min="1" max="1" width="13.1796875" bestFit="1" customWidth="1"/>
    <col min="2" max="2" width="12" bestFit="1" customWidth="1"/>
    <col min="3" max="3" width="21.453125" bestFit="1" customWidth="1"/>
    <col min="4" max="4" width="27.81640625" bestFit="1" customWidth="1"/>
  </cols>
  <sheetData>
    <row r="1" spans="1:4" x14ac:dyDescent="0.35">
      <c r="B1" s="97"/>
      <c r="C1" s="97"/>
      <c r="D1" s="97"/>
    </row>
    <row r="2" spans="1:4" x14ac:dyDescent="0.35">
      <c r="A2" s="114">
        <v>80120606029</v>
      </c>
    </row>
    <row r="3" spans="1:4" x14ac:dyDescent="0.35">
      <c r="A3" s="114">
        <v>86060715014</v>
      </c>
    </row>
    <row r="4" spans="1:4" x14ac:dyDescent="0.35">
      <c r="A4" s="114">
        <v>68120810004</v>
      </c>
    </row>
    <row r="5" spans="1:4" x14ac:dyDescent="0.35">
      <c r="A5" s="114">
        <v>41061605630</v>
      </c>
    </row>
    <row r="6" spans="1:4" x14ac:dyDescent="0.35">
      <c r="A6" s="114">
        <v>87040714148</v>
      </c>
    </row>
    <row r="7" spans="1:4" x14ac:dyDescent="0.35">
      <c r="A7" s="114">
        <v>64071008457</v>
      </c>
    </row>
    <row r="8" spans="1:4" x14ac:dyDescent="0.35">
      <c r="A8" s="114">
        <v>78071116049</v>
      </c>
    </row>
    <row r="9" spans="1:4" x14ac:dyDescent="0.35">
      <c r="A9" s="114">
        <v>89020719282</v>
      </c>
    </row>
    <row r="10" spans="1:4" x14ac:dyDescent="0.35">
      <c r="A10" s="114">
        <v>61070615534</v>
      </c>
    </row>
    <row r="11" spans="1:4" x14ac:dyDescent="0.35">
      <c r="A11" s="114">
        <v>7712081974</v>
      </c>
    </row>
    <row r="12" spans="1:4" x14ac:dyDescent="0.35">
      <c r="A12" s="114">
        <v>70092708830</v>
      </c>
    </row>
    <row r="13" spans="1:4" x14ac:dyDescent="0.35">
      <c r="A13" s="114">
        <v>65052615668</v>
      </c>
    </row>
    <row r="14" spans="1:4" x14ac:dyDescent="0.35">
      <c r="A14" s="114">
        <v>74122711632</v>
      </c>
    </row>
    <row r="15" spans="1:4" x14ac:dyDescent="0.35">
      <c r="A15" s="114">
        <v>49072013628</v>
      </c>
    </row>
    <row r="16" spans="1:4" x14ac:dyDescent="0.35">
      <c r="A16" s="114">
        <v>7201281158</v>
      </c>
    </row>
    <row r="17" spans="1:1" x14ac:dyDescent="0.35">
      <c r="A17" s="114">
        <v>65071113992</v>
      </c>
    </row>
    <row r="18" spans="1:1" x14ac:dyDescent="0.35">
      <c r="A18" s="114">
        <v>64121910545</v>
      </c>
    </row>
    <row r="19" spans="1:1" x14ac:dyDescent="0.35">
      <c r="A19" s="114">
        <v>790731118418</v>
      </c>
    </row>
    <row r="20" spans="1:1" x14ac:dyDescent="0.35">
      <c r="A20" s="114">
        <v>65122602884</v>
      </c>
    </row>
    <row r="21" spans="1:1" x14ac:dyDescent="0.35">
      <c r="A21" s="114">
        <v>52092807061</v>
      </c>
    </row>
    <row r="22" spans="1:1" x14ac:dyDescent="0.35">
      <c r="A22" s="114">
        <v>83051702077</v>
      </c>
    </row>
    <row r="23" spans="1:1" x14ac:dyDescent="0.35">
      <c r="A23" s="114">
        <v>86080518145</v>
      </c>
    </row>
    <row r="24" spans="1:1" x14ac:dyDescent="0.35">
      <c r="A24" s="114">
        <v>74111605995</v>
      </c>
    </row>
    <row r="25" spans="1:1" x14ac:dyDescent="0.35">
      <c r="A25" s="114">
        <v>60072702048</v>
      </c>
    </row>
    <row r="26" spans="1:1" x14ac:dyDescent="0.35">
      <c r="A26" s="114">
        <v>66050213476</v>
      </c>
    </row>
    <row r="27" spans="1:1" x14ac:dyDescent="0.35">
      <c r="A27" s="114">
        <v>85011512809</v>
      </c>
    </row>
    <row r="28" spans="1:1" x14ac:dyDescent="0.35">
      <c r="A28" s="114">
        <v>51052010220</v>
      </c>
    </row>
    <row r="29" spans="1:1" x14ac:dyDescent="0.35">
      <c r="A29" s="114">
        <v>88051100764</v>
      </c>
    </row>
    <row r="30" spans="1:1" x14ac:dyDescent="0.35">
      <c r="A30" s="114">
        <v>48050102051</v>
      </c>
    </row>
    <row r="31" spans="1:1" x14ac:dyDescent="0.35">
      <c r="A31" s="114">
        <v>68120709409</v>
      </c>
    </row>
    <row r="32" spans="1:1" x14ac:dyDescent="0.35">
      <c r="A32" s="114">
        <v>47032514886</v>
      </c>
    </row>
    <row r="33" spans="1:1" x14ac:dyDescent="0.35">
      <c r="A33" s="114">
        <v>68022311258</v>
      </c>
    </row>
    <row r="34" spans="1:1" x14ac:dyDescent="0.35">
      <c r="A34" s="114">
        <v>63050403803</v>
      </c>
    </row>
    <row r="35" spans="1:1" x14ac:dyDescent="0.35">
      <c r="A35" s="114">
        <v>840720145214</v>
      </c>
    </row>
    <row r="36" spans="1:1" x14ac:dyDescent="0.35">
      <c r="A36" s="114">
        <v>80110810012</v>
      </c>
    </row>
    <row r="37" spans="1:1" x14ac:dyDescent="0.35">
      <c r="A37" s="114">
        <v>58120813985</v>
      </c>
    </row>
    <row r="38" spans="1:1" x14ac:dyDescent="0.35">
      <c r="A38" s="114">
        <v>49120400682</v>
      </c>
    </row>
    <row r="39" spans="1:1" x14ac:dyDescent="0.35">
      <c r="A39" s="114">
        <v>77050705643</v>
      </c>
    </row>
    <row r="40" spans="1:1" x14ac:dyDescent="0.35">
      <c r="A40" s="114">
        <v>71020400208</v>
      </c>
    </row>
    <row r="41" spans="1:1" x14ac:dyDescent="0.35">
      <c r="A41" s="114">
        <v>79071613482</v>
      </c>
    </row>
    <row r="42" spans="1:1" x14ac:dyDescent="0.35">
      <c r="A42" s="114">
        <v>8303071925</v>
      </c>
    </row>
    <row r="43" spans="1:1" x14ac:dyDescent="0.35">
      <c r="A43" s="114">
        <v>55082412382</v>
      </c>
    </row>
    <row r="44" spans="1:1" x14ac:dyDescent="0.35">
      <c r="A44" s="114">
        <v>77100216077</v>
      </c>
    </row>
    <row r="45" spans="1:1" x14ac:dyDescent="0.35">
      <c r="A45" s="114">
        <v>73010106381</v>
      </c>
    </row>
    <row r="46" spans="1:1" x14ac:dyDescent="0.35">
      <c r="A46" s="114">
        <v>81101009857</v>
      </c>
    </row>
    <row r="47" spans="1:1" x14ac:dyDescent="0.35">
      <c r="A47" s="114">
        <v>70052304162</v>
      </c>
    </row>
    <row r="48" spans="1:1" x14ac:dyDescent="0.35">
      <c r="A48" s="114">
        <v>54082619959</v>
      </c>
    </row>
    <row r="49" spans="1:1" x14ac:dyDescent="0.35">
      <c r="A49" s="114">
        <v>41033100680</v>
      </c>
    </row>
    <row r="50" spans="1:1" x14ac:dyDescent="0.35">
      <c r="A50" s="114">
        <v>54060111215</v>
      </c>
    </row>
    <row r="51" spans="1:1" x14ac:dyDescent="0.35">
      <c r="A51" s="114">
        <v>65052619860</v>
      </c>
    </row>
    <row r="52" spans="1:1" x14ac:dyDescent="0.35">
      <c r="A52" s="114">
        <v>53051906832</v>
      </c>
    </row>
    <row r="53" spans="1:1" x14ac:dyDescent="0.35">
      <c r="A53" s="114">
        <v>80021306086</v>
      </c>
    </row>
    <row r="54" spans="1:1" x14ac:dyDescent="0.35">
      <c r="A54" s="114">
        <v>86022715711</v>
      </c>
    </row>
    <row r="55" spans="1:1" x14ac:dyDescent="0.35">
      <c r="A55" s="114">
        <v>43012710121</v>
      </c>
    </row>
    <row r="56" spans="1:1" x14ac:dyDescent="0.35">
      <c r="A56" s="114">
        <v>75102203839</v>
      </c>
    </row>
    <row r="57" spans="1:1" x14ac:dyDescent="0.35">
      <c r="A57" s="114">
        <v>83012314291</v>
      </c>
    </row>
    <row r="58" spans="1:1" x14ac:dyDescent="0.35">
      <c r="A58" s="114">
        <v>58110317808</v>
      </c>
    </row>
    <row r="59" spans="1:1" x14ac:dyDescent="0.35">
      <c r="A59" s="114">
        <v>84092400074</v>
      </c>
    </row>
    <row r="60" spans="1:1" x14ac:dyDescent="0.35">
      <c r="A60" s="114">
        <v>50102412313</v>
      </c>
    </row>
    <row r="61" spans="1:1" x14ac:dyDescent="0.35">
      <c r="A61" s="114">
        <v>54031204409</v>
      </c>
    </row>
    <row r="62" spans="1:1" x14ac:dyDescent="0.35">
      <c r="A62" s="114">
        <v>85071507333</v>
      </c>
    </row>
    <row r="63" spans="1:1" x14ac:dyDescent="0.35">
      <c r="A63" s="114">
        <v>80110802332</v>
      </c>
    </row>
    <row r="64" spans="1:1" x14ac:dyDescent="0.35">
      <c r="A64" s="114">
        <v>75081002588</v>
      </c>
    </row>
    <row r="65" spans="1:1" x14ac:dyDescent="0.35">
      <c r="A65" s="114">
        <v>73082316451</v>
      </c>
    </row>
    <row r="66" spans="1:1" x14ac:dyDescent="0.35">
      <c r="A66" s="114">
        <v>41011315972</v>
      </c>
    </row>
    <row r="67" spans="1:1" x14ac:dyDescent="0.35">
      <c r="A67" s="114">
        <v>78090706133</v>
      </c>
    </row>
    <row r="68" spans="1:1" x14ac:dyDescent="0.35">
      <c r="A68" s="114">
        <v>50031614778</v>
      </c>
    </row>
    <row r="69" spans="1:1" x14ac:dyDescent="0.35">
      <c r="A69" s="114">
        <v>75012313110</v>
      </c>
    </row>
    <row r="70" spans="1:1" x14ac:dyDescent="0.35">
      <c r="A70" s="114">
        <v>59042018896</v>
      </c>
    </row>
    <row r="71" spans="1:1" x14ac:dyDescent="0.35">
      <c r="A71" s="114">
        <v>47081516617</v>
      </c>
    </row>
    <row r="72" spans="1:1" x14ac:dyDescent="0.35">
      <c r="A72" s="114">
        <v>57020609915</v>
      </c>
    </row>
    <row r="73" spans="1:1" x14ac:dyDescent="0.35">
      <c r="A73" s="114">
        <v>62041817717</v>
      </c>
    </row>
    <row r="74" spans="1:1" x14ac:dyDescent="0.35">
      <c r="A74" s="114">
        <v>41041103211</v>
      </c>
    </row>
    <row r="75" spans="1:1" x14ac:dyDescent="0.35">
      <c r="A75" s="114">
        <v>69123118090</v>
      </c>
    </row>
    <row r="76" spans="1:1" x14ac:dyDescent="0.35">
      <c r="A76" s="114">
        <v>5811031780</v>
      </c>
    </row>
    <row r="77" spans="1:1" x14ac:dyDescent="0.35">
      <c r="A77" s="114">
        <v>73042111915</v>
      </c>
    </row>
    <row r="78" spans="1:1" x14ac:dyDescent="0.35">
      <c r="A78" s="114">
        <v>81052514493</v>
      </c>
    </row>
    <row r="79" spans="1:1" x14ac:dyDescent="0.35">
      <c r="A79" s="114">
        <v>63082906451</v>
      </c>
    </row>
    <row r="80" spans="1:1" x14ac:dyDescent="0.35">
      <c r="A80" s="114">
        <v>77120607198</v>
      </c>
    </row>
    <row r="81" spans="1:1" x14ac:dyDescent="0.35">
      <c r="A81" s="114">
        <v>82102006058</v>
      </c>
    </row>
    <row r="82" spans="1:1" x14ac:dyDescent="0.35">
      <c r="A82" s="114">
        <v>58032618050</v>
      </c>
    </row>
    <row r="83" spans="1:1" x14ac:dyDescent="0.35">
      <c r="A83" s="114">
        <v>680928135596</v>
      </c>
    </row>
    <row r="84" spans="1:1" x14ac:dyDescent="0.35">
      <c r="A84" s="114">
        <v>82122218912</v>
      </c>
    </row>
    <row r="85" spans="1:1" x14ac:dyDescent="0.35">
      <c r="A85" s="114">
        <v>46102513741</v>
      </c>
    </row>
    <row r="86" spans="1:1" x14ac:dyDescent="0.35">
      <c r="A86" s="114">
        <v>55102208485</v>
      </c>
    </row>
    <row r="87" spans="1:1" x14ac:dyDescent="0.35">
      <c r="A87" s="114">
        <v>440524194344</v>
      </c>
    </row>
    <row r="88" spans="1:1" x14ac:dyDescent="0.35">
      <c r="A88" s="114">
        <v>64053012290</v>
      </c>
    </row>
    <row r="89" spans="1:1" x14ac:dyDescent="0.35">
      <c r="A89" s="114">
        <v>75022801142</v>
      </c>
    </row>
    <row r="90" spans="1:1" x14ac:dyDescent="0.35">
      <c r="A90" s="114">
        <v>63010710596</v>
      </c>
    </row>
    <row r="91" spans="1:1" x14ac:dyDescent="0.35">
      <c r="A91" s="114">
        <v>7912060967</v>
      </c>
    </row>
    <row r="92" spans="1:1" x14ac:dyDescent="0.35">
      <c r="A92" s="114">
        <v>76021216818</v>
      </c>
    </row>
    <row r="93" spans="1:1" x14ac:dyDescent="0.35">
      <c r="A93" s="114">
        <v>86091603021</v>
      </c>
    </row>
    <row r="94" spans="1:1" x14ac:dyDescent="0.35">
      <c r="A94" s="114">
        <v>66110903013</v>
      </c>
    </row>
    <row r="95" spans="1:1" x14ac:dyDescent="0.35">
      <c r="A95" s="114">
        <v>73092514904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/>
  </sheetViews>
  <sheetFormatPr defaultColWidth="9.1796875" defaultRowHeight="14.5" x14ac:dyDescent="0.35"/>
  <cols>
    <col min="1" max="1" width="21.1796875" style="96" bestFit="1" customWidth="1"/>
    <col min="2" max="4" width="9.26953125" style="96" customWidth="1"/>
    <col min="5" max="16384" width="9.1796875" style="96"/>
  </cols>
  <sheetData>
    <row r="1" spans="1:8" x14ac:dyDescent="0.35">
      <c r="A1" s="115" t="s">
        <v>1330</v>
      </c>
      <c r="B1" s="115" t="s">
        <v>1329</v>
      </c>
      <c r="C1" s="115" t="s">
        <v>1328</v>
      </c>
      <c r="D1" s="115" t="s">
        <v>1327</v>
      </c>
      <c r="E1"/>
      <c r="F1"/>
      <c r="G1"/>
      <c r="H1"/>
    </row>
    <row r="2" spans="1:8" x14ac:dyDescent="0.35">
      <c r="A2" s="116" t="s">
        <v>1326</v>
      </c>
      <c r="B2" s="117">
        <v>1000</v>
      </c>
      <c r="C2" s="117">
        <v>1094</v>
      </c>
      <c r="D2" s="117">
        <v>1202</v>
      </c>
      <c r="E2"/>
      <c r="F2"/>
      <c r="G2"/>
      <c r="H2"/>
    </row>
    <row r="3" spans="1:8" x14ac:dyDescent="0.35">
      <c r="A3" s="116" t="s">
        <v>1325</v>
      </c>
      <c r="B3" s="117">
        <v>1188</v>
      </c>
      <c r="C3" s="117">
        <v>1324</v>
      </c>
      <c r="D3" s="117">
        <v>1236</v>
      </c>
      <c r="E3"/>
      <c r="F3"/>
      <c r="G3"/>
      <c r="H3"/>
    </row>
    <row r="4" spans="1:8" x14ac:dyDescent="0.35">
      <c r="A4" s="116" t="s">
        <v>1324</v>
      </c>
      <c r="B4" s="117">
        <v>1212</v>
      </c>
      <c r="C4" s="117">
        <v>1002</v>
      </c>
      <c r="D4" s="117">
        <v>1018</v>
      </c>
      <c r="E4"/>
      <c r="F4"/>
      <c r="G4"/>
      <c r="H4"/>
    </row>
    <row r="5" spans="1:8" x14ac:dyDescent="0.35">
      <c r="A5" s="116" t="s">
        <v>1323</v>
      </c>
      <c r="B5" s="117">
        <v>1173</v>
      </c>
      <c r="C5" s="117">
        <v>1116</v>
      </c>
      <c r="D5" s="117">
        <v>1110</v>
      </c>
      <c r="E5"/>
      <c r="F5"/>
      <c r="G5"/>
      <c r="H5"/>
    </row>
    <row r="6" spans="1:8" x14ac:dyDescent="0.35">
      <c r="A6" s="116" t="s">
        <v>1322</v>
      </c>
      <c r="B6" s="117">
        <v>1298</v>
      </c>
      <c r="C6" s="117">
        <v>1218</v>
      </c>
      <c r="D6" s="117">
        <v>1467</v>
      </c>
      <c r="E6"/>
      <c r="F6"/>
      <c r="G6"/>
      <c r="H6"/>
    </row>
    <row r="7" spans="1:8" x14ac:dyDescent="0.35">
      <c r="A7" s="116" t="s">
        <v>1321</v>
      </c>
      <c r="B7" s="117">
        <v>1217</v>
      </c>
      <c r="C7" s="117">
        <v>1346</v>
      </c>
      <c r="D7" s="117">
        <v>1006</v>
      </c>
      <c r="E7"/>
      <c r="F7"/>
      <c r="G7"/>
      <c r="H7"/>
    </row>
    <row r="8" spans="1:8" x14ac:dyDescent="0.35">
      <c r="A8" s="116" t="s">
        <v>1854</v>
      </c>
      <c r="B8" s="117">
        <v>1000</v>
      </c>
      <c r="C8" s="117">
        <v>1094</v>
      </c>
      <c r="D8" s="117">
        <v>1202</v>
      </c>
      <c r="E8"/>
      <c r="F8"/>
      <c r="G8"/>
      <c r="H8"/>
    </row>
    <row r="9" spans="1:8" x14ac:dyDescent="0.35">
      <c r="A9" s="116" t="s">
        <v>1855</v>
      </c>
      <c r="B9" s="117">
        <v>1188</v>
      </c>
      <c r="C9" s="117">
        <v>1324</v>
      </c>
      <c r="D9" s="117">
        <v>1236</v>
      </c>
      <c r="E9"/>
      <c r="F9"/>
      <c r="G9"/>
      <c r="H9"/>
    </row>
    <row r="10" spans="1:8" x14ac:dyDescent="0.35">
      <c r="A10" s="116" t="s">
        <v>1856</v>
      </c>
      <c r="B10" s="117">
        <v>1212</v>
      </c>
      <c r="C10" s="117">
        <v>1002</v>
      </c>
      <c r="D10" s="117">
        <v>1018</v>
      </c>
      <c r="E10"/>
      <c r="F10"/>
      <c r="G10"/>
      <c r="H10"/>
    </row>
    <row r="11" spans="1:8" x14ac:dyDescent="0.35">
      <c r="A11" s="116" t="s">
        <v>1857</v>
      </c>
      <c r="B11" s="117">
        <v>1173</v>
      </c>
      <c r="C11" s="117">
        <v>1116</v>
      </c>
      <c r="D11" s="117">
        <v>1110</v>
      </c>
      <c r="E11"/>
      <c r="F11"/>
      <c r="G11"/>
      <c r="H11"/>
    </row>
    <row r="12" spans="1:8" x14ac:dyDescent="0.35">
      <c r="A12" s="116" t="s">
        <v>1858</v>
      </c>
      <c r="B12" s="117">
        <v>1298</v>
      </c>
      <c r="C12" s="117">
        <v>1218</v>
      </c>
      <c r="D12" s="117">
        <v>1467</v>
      </c>
      <c r="E12"/>
      <c r="F12"/>
      <c r="G12"/>
      <c r="H12"/>
    </row>
    <row r="13" spans="1:8" x14ac:dyDescent="0.35">
      <c r="A13" s="116" t="s">
        <v>1859</v>
      </c>
      <c r="B13" s="117">
        <v>1217</v>
      </c>
      <c r="C13" s="117">
        <v>1346</v>
      </c>
      <c r="D13" s="117">
        <v>1006</v>
      </c>
      <c r="E13"/>
      <c r="F13"/>
      <c r="G13"/>
      <c r="H13"/>
    </row>
    <row r="14" spans="1:8" x14ac:dyDescent="0.35">
      <c r="A14" s="116" t="s">
        <v>1860</v>
      </c>
      <c r="B14" s="117">
        <v>1000</v>
      </c>
      <c r="C14" s="117">
        <v>1094</v>
      </c>
      <c r="D14" s="117">
        <v>1202</v>
      </c>
    </row>
    <row r="15" spans="1:8" x14ac:dyDescent="0.35">
      <c r="A15" s="116" t="s">
        <v>1861</v>
      </c>
      <c r="B15" s="117">
        <v>1188</v>
      </c>
      <c r="C15" s="117">
        <v>1324</v>
      </c>
      <c r="D15" s="117">
        <v>1236</v>
      </c>
    </row>
    <row r="16" spans="1:8" x14ac:dyDescent="0.35">
      <c r="A16" s="116" t="s">
        <v>1862</v>
      </c>
      <c r="B16" s="117">
        <v>1212</v>
      </c>
      <c r="C16" s="117">
        <v>1002</v>
      </c>
      <c r="D16" s="117">
        <v>1018</v>
      </c>
    </row>
    <row r="17" spans="1:4" x14ac:dyDescent="0.35">
      <c r="A17" s="116" t="s">
        <v>1863</v>
      </c>
      <c r="B17" s="117">
        <v>1173</v>
      </c>
      <c r="C17" s="117">
        <v>1116</v>
      </c>
      <c r="D17" s="117">
        <v>1110</v>
      </c>
    </row>
    <row r="18" spans="1:4" x14ac:dyDescent="0.35">
      <c r="A18" s="116" t="s">
        <v>1864</v>
      </c>
      <c r="B18" s="117">
        <v>1298</v>
      </c>
      <c r="C18" s="117">
        <v>1218</v>
      </c>
      <c r="D18" s="117">
        <v>1467</v>
      </c>
    </row>
    <row r="19" spans="1:4" x14ac:dyDescent="0.35">
      <c r="A19" s="116" t="s">
        <v>1865</v>
      </c>
      <c r="B19" s="117">
        <v>1000</v>
      </c>
      <c r="C19" s="117">
        <v>1094</v>
      </c>
      <c r="D19" s="117">
        <v>1202</v>
      </c>
    </row>
    <row r="20" spans="1:4" x14ac:dyDescent="0.35">
      <c r="A20" s="116" t="s">
        <v>1866</v>
      </c>
      <c r="B20" s="117">
        <v>1188</v>
      </c>
      <c r="C20" s="117">
        <v>1324</v>
      </c>
      <c r="D20" s="117">
        <v>1236</v>
      </c>
    </row>
    <row r="21" spans="1:4" x14ac:dyDescent="0.35">
      <c r="A21" s="116" t="s">
        <v>1867</v>
      </c>
      <c r="B21" s="117">
        <v>1212</v>
      </c>
      <c r="C21" s="117">
        <v>1002</v>
      </c>
      <c r="D21" s="117">
        <v>1018</v>
      </c>
    </row>
    <row r="22" spans="1:4" x14ac:dyDescent="0.35">
      <c r="A22" s="116" t="s">
        <v>1868</v>
      </c>
      <c r="B22" s="117">
        <v>1173</v>
      </c>
      <c r="C22" s="117">
        <v>1116</v>
      </c>
      <c r="D22" s="117">
        <v>1110</v>
      </c>
    </row>
    <row r="23" spans="1:4" x14ac:dyDescent="0.35">
      <c r="A23" s="116" t="s">
        <v>1869</v>
      </c>
      <c r="B23" s="117">
        <v>1298</v>
      </c>
      <c r="C23" s="117">
        <v>1218</v>
      </c>
      <c r="D23" s="117">
        <v>1467</v>
      </c>
    </row>
    <row r="24" spans="1:4" x14ac:dyDescent="0.35">
      <c r="A24" s="116" t="s">
        <v>1870</v>
      </c>
      <c r="B24" s="117">
        <v>1000</v>
      </c>
      <c r="C24" s="117">
        <v>1094</v>
      </c>
      <c r="D24" s="117">
        <v>1202</v>
      </c>
    </row>
    <row r="25" spans="1:4" x14ac:dyDescent="0.35">
      <c r="A25" s="116" t="s">
        <v>1871</v>
      </c>
      <c r="B25" s="117">
        <v>1188</v>
      </c>
      <c r="C25" s="117">
        <v>1324</v>
      </c>
      <c r="D25" s="117">
        <v>1236</v>
      </c>
    </row>
    <row r="26" spans="1:4" x14ac:dyDescent="0.35">
      <c r="A26" s="116" t="s">
        <v>1872</v>
      </c>
      <c r="B26" s="117">
        <v>1212</v>
      </c>
      <c r="C26" s="117">
        <v>1002</v>
      </c>
      <c r="D26" s="117">
        <v>1018</v>
      </c>
    </row>
    <row r="27" spans="1:4" x14ac:dyDescent="0.35">
      <c r="A27" s="116" t="s">
        <v>1873</v>
      </c>
      <c r="B27" s="117">
        <v>1173</v>
      </c>
      <c r="C27" s="117">
        <v>1116</v>
      </c>
      <c r="D27" s="117">
        <v>1110</v>
      </c>
    </row>
    <row r="28" spans="1:4" x14ac:dyDescent="0.35">
      <c r="A28" s="116" t="s">
        <v>1874</v>
      </c>
      <c r="B28" s="117">
        <v>1298</v>
      </c>
      <c r="C28" s="117">
        <v>1218</v>
      </c>
      <c r="D28" s="117">
        <v>1467</v>
      </c>
    </row>
    <row r="29" spans="1:4" x14ac:dyDescent="0.35">
      <c r="A29" s="116" t="s">
        <v>1865</v>
      </c>
      <c r="B29" s="117">
        <v>1217</v>
      </c>
      <c r="C29" s="117">
        <v>1346</v>
      </c>
      <c r="D29" s="117">
        <v>1006</v>
      </c>
    </row>
    <row r="30" spans="1:4" x14ac:dyDescent="0.35">
      <c r="A30" s="116" t="s">
        <v>1320</v>
      </c>
      <c r="B30" s="117">
        <v>1285</v>
      </c>
      <c r="C30" s="117">
        <v>1054</v>
      </c>
      <c r="D30" s="117">
        <v>1298</v>
      </c>
    </row>
    <row r="31" spans="1:4" x14ac:dyDescent="0.35">
      <c r="A31" s="116" t="s">
        <v>1875</v>
      </c>
      <c r="B31" s="117">
        <v>1192</v>
      </c>
      <c r="C31" s="117">
        <v>1408</v>
      </c>
      <c r="D31" s="117">
        <v>1010</v>
      </c>
    </row>
    <row r="32" spans="1:4" x14ac:dyDescent="0.35">
      <c r="A32" s="116" t="s">
        <v>1319</v>
      </c>
      <c r="B32" s="117">
        <v>1202</v>
      </c>
      <c r="C32" s="117">
        <v>1544</v>
      </c>
      <c r="D32" s="117">
        <v>1732</v>
      </c>
    </row>
    <row r="33" spans="1:4" x14ac:dyDescent="0.35">
      <c r="A33" s="116" t="s">
        <v>1876</v>
      </c>
      <c r="B33" s="117">
        <v>1285</v>
      </c>
      <c r="C33" s="117">
        <v>1054</v>
      </c>
      <c r="D33" s="117">
        <v>1298</v>
      </c>
    </row>
    <row r="34" spans="1:4" x14ac:dyDescent="0.35">
      <c r="A34" s="116" t="s">
        <v>1877</v>
      </c>
      <c r="B34" s="117">
        <v>1192</v>
      </c>
      <c r="C34" s="117">
        <v>1408</v>
      </c>
      <c r="D34" s="117">
        <v>1010</v>
      </c>
    </row>
    <row r="35" spans="1:4" x14ac:dyDescent="0.35">
      <c r="A35" s="116" t="s">
        <v>1878</v>
      </c>
      <c r="B35" s="117">
        <v>1202</v>
      </c>
      <c r="C35" s="117">
        <v>1544</v>
      </c>
      <c r="D35" s="117">
        <v>1732</v>
      </c>
    </row>
    <row r="36" spans="1:4" x14ac:dyDescent="0.35">
      <c r="A36" s="116" t="s">
        <v>1879</v>
      </c>
      <c r="B36" s="117">
        <v>1285</v>
      </c>
      <c r="C36" s="117">
        <v>1054</v>
      </c>
      <c r="D36" s="117">
        <v>1298</v>
      </c>
    </row>
    <row r="37" spans="1:4" x14ac:dyDescent="0.35">
      <c r="A37" s="116" t="s">
        <v>1880</v>
      </c>
      <c r="B37" s="117">
        <v>1192</v>
      </c>
      <c r="C37" s="117">
        <v>1408</v>
      </c>
      <c r="D37" s="117">
        <v>1010</v>
      </c>
    </row>
    <row r="38" spans="1:4" x14ac:dyDescent="0.35">
      <c r="A38" s="116" t="s">
        <v>1881</v>
      </c>
      <c r="B38" s="117">
        <v>1202</v>
      </c>
      <c r="C38" s="117">
        <v>1544</v>
      </c>
      <c r="D38" s="117">
        <v>1732</v>
      </c>
    </row>
    <row r="39" spans="1:4" x14ac:dyDescent="0.35">
      <c r="A39" s="116" t="s">
        <v>1882</v>
      </c>
      <c r="B39" s="117">
        <v>1285</v>
      </c>
      <c r="C39" s="117">
        <v>1054</v>
      </c>
      <c r="D39" s="117">
        <v>1298</v>
      </c>
    </row>
    <row r="40" spans="1:4" x14ac:dyDescent="0.35">
      <c r="A40" s="116" t="s">
        <v>1883</v>
      </c>
      <c r="B40" s="117">
        <v>1192</v>
      </c>
      <c r="C40" s="117">
        <v>1408</v>
      </c>
      <c r="D40" s="117">
        <v>1010</v>
      </c>
    </row>
    <row r="41" spans="1:4" x14ac:dyDescent="0.35">
      <c r="A41" s="116" t="s">
        <v>1884</v>
      </c>
      <c r="B41" s="117">
        <v>1202</v>
      </c>
      <c r="C41" s="117">
        <v>1544</v>
      </c>
      <c r="D41" s="117">
        <v>1732</v>
      </c>
    </row>
    <row r="42" spans="1:4" x14ac:dyDescent="0.35">
      <c r="A42" s="116" t="s">
        <v>1885</v>
      </c>
      <c r="B42" s="117">
        <v>1285</v>
      </c>
      <c r="C42" s="117">
        <v>1054</v>
      </c>
      <c r="D42" s="117">
        <v>1298</v>
      </c>
    </row>
    <row r="43" spans="1:4" x14ac:dyDescent="0.35">
      <c r="A43" s="116" t="s">
        <v>1886</v>
      </c>
      <c r="B43" s="117">
        <v>1192</v>
      </c>
      <c r="C43" s="117">
        <v>1408</v>
      </c>
      <c r="D43" s="117">
        <v>1010</v>
      </c>
    </row>
    <row r="44" spans="1:4" x14ac:dyDescent="0.35">
      <c r="A44" s="116" t="s">
        <v>1887</v>
      </c>
      <c r="B44" s="117">
        <v>1202</v>
      </c>
      <c r="C44" s="117">
        <v>1544</v>
      </c>
      <c r="D44" s="117">
        <v>1732</v>
      </c>
    </row>
    <row r="45" spans="1:4" x14ac:dyDescent="0.35">
      <c r="A45" s="116" t="s">
        <v>1888</v>
      </c>
      <c r="B45" s="117">
        <v>1285</v>
      </c>
      <c r="C45" s="117">
        <v>1054</v>
      </c>
      <c r="D45" s="117">
        <v>1298</v>
      </c>
    </row>
    <row r="46" spans="1:4" x14ac:dyDescent="0.35">
      <c r="A46" s="116" t="s">
        <v>1889</v>
      </c>
      <c r="B46" s="117">
        <v>1192</v>
      </c>
      <c r="C46" s="117">
        <v>1408</v>
      </c>
      <c r="D46" s="117">
        <v>1010</v>
      </c>
    </row>
    <row r="47" spans="1:4" x14ac:dyDescent="0.35">
      <c r="A47" s="116" t="s">
        <v>1890</v>
      </c>
      <c r="B47" s="117">
        <v>1202</v>
      </c>
      <c r="C47" s="117">
        <v>1544</v>
      </c>
      <c r="D47" s="117">
        <v>1732</v>
      </c>
    </row>
    <row r="48" spans="1:4" x14ac:dyDescent="0.35">
      <c r="A48" s="116" t="s">
        <v>1891</v>
      </c>
      <c r="B48" s="116"/>
      <c r="C48" s="116"/>
      <c r="D48" s="116"/>
    </row>
    <row r="49" spans="1:4" x14ac:dyDescent="0.35">
      <c r="A49" s="116" t="s">
        <v>1892</v>
      </c>
      <c r="B49" s="116"/>
      <c r="C49" s="116"/>
      <c r="D49" s="116"/>
    </row>
  </sheetData>
  <dataConsolidate topLabels="1">
    <dataRefs count="3">
      <dataRef ref="A1:D1" sheet="Arkusz1" r:id="rId1"/>
      <dataRef ref="A1:D1" sheet="Arkusz1" r:id="rId2"/>
      <dataRef ref="A1:D1" sheet="Arkusz1" r:id="rId3"/>
    </dataRefs>
  </dataConsolidate>
  <pageMargins left="0.75" right="0.75" top="1" bottom="1" header="0.5" footer="0.5"/>
  <pageSetup orientation="portrait" r:id="rId4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2"/>
  <sheetViews>
    <sheetView zoomScale="115" zoomScaleNormal="115" workbookViewId="0"/>
  </sheetViews>
  <sheetFormatPr defaultRowHeight="14.5" x14ac:dyDescent="0.35"/>
  <cols>
    <col min="2" max="2" width="51.81640625" bestFit="1" customWidth="1"/>
  </cols>
  <sheetData>
    <row r="1" spans="1:2" x14ac:dyDescent="0.35">
      <c r="B1" t="s">
        <v>289</v>
      </c>
    </row>
    <row r="2" spans="1:2" x14ac:dyDescent="0.35">
      <c r="A2">
        <v>1</v>
      </c>
      <c r="B2" t="s">
        <v>290</v>
      </c>
    </row>
    <row r="3" spans="1:2" x14ac:dyDescent="0.35">
      <c r="A3">
        <v>2</v>
      </c>
      <c r="B3" t="s">
        <v>291</v>
      </c>
    </row>
    <row r="4" spans="1:2" x14ac:dyDescent="0.35">
      <c r="A4">
        <v>3</v>
      </c>
      <c r="B4" t="s">
        <v>292</v>
      </c>
    </row>
    <row r="5" spans="1:2" x14ac:dyDescent="0.35">
      <c r="A5">
        <v>4</v>
      </c>
      <c r="B5" t="s">
        <v>293</v>
      </c>
    </row>
    <row r="6" spans="1:2" x14ac:dyDescent="0.35">
      <c r="A6">
        <v>5</v>
      </c>
      <c r="B6" t="s">
        <v>294</v>
      </c>
    </row>
    <row r="7" spans="1:2" x14ac:dyDescent="0.35">
      <c r="A7">
        <v>6</v>
      </c>
      <c r="B7" s="81">
        <v>1062009</v>
      </c>
    </row>
    <row r="8" spans="1:2" x14ac:dyDescent="0.35">
      <c r="A8">
        <v>7</v>
      </c>
      <c r="B8" t="s">
        <v>295</v>
      </c>
    </row>
    <row r="9" spans="1:2" x14ac:dyDescent="0.35">
      <c r="A9">
        <v>8</v>
      </c>
      <c r="B9" t="s">
        <v>296</v>
      </c>
    </row>
    <row r="10" spans="1:2" x14ac:dyDescent="0.35">
      <c r="A10">
        <v>9</v>
      </c>
      <c r="B10" t="s">
        <v>297</v>
      </c>
    </row>
    <row r="11" spans="1:2" x14ac:dyDescent="0.35">
      <c r="A11">
        <v>10</v>
      </c>
      <c r="B11" t="s">
        <v>298</v>
      </c>
    </row>
    <row r="12" spans="1:2" x14ac:dyDescent="0.35">
      <c r="A12">
        <v>11</v>
      </c>
      <c r="B12" t="s">
        <v>299</v>
      </c>
    </row>
    <row r="13" spans="1:2" x14ac:dyDescent="0.35">
      <c r="A13">
        <v>12</v>
      </c>
      <c r="B13" t="s">
        <v>300</v>
      </c>
    </row>
    <row r="14" spans="1:2" x14ac:dyDescent="0.35">
      <c r="A14">
        <v>13</v>
      </c>
      <c r="B14" t="s">
        <v>301</v>
      </c>
    </row>
    <row r="15" spans="1:2" x14ac:dyDescent="0.35">
      <c r="A15">
        <v>14</v>
      </c>
      <c r="B15" t="s">
        <v>302</v>
      </c>
    </row>
    <row r="16" spans="1:2" x14ac:dyDescent="0.35">
      <c r="A16">
        <v>15</v>
      </c>
      <c r="B16" t="s">
        <v>303</v>
      </c>
    </row>
    <row r="17" spans="1:2" x14ac:dyDescent="0.35">
      <c r="A17">
        <v>16</v>
      </c>
      <c r="B17" t="s">
        <v>304</v>
      </c>
    </row>
    <row r="18" spans="1:2" x14ac:dyDescent="0.35">
      <c r="A18">
        <v>17</v>
      </c>
      <c r="B18" t="s">
        <v>305</v>
      </c>
    </row>
    <row r="19" spans="1:2" x14ac:dyDescent="0.35">
      <c r="A19">
        <v>18</v>
      </c>
      <c r="B19" t="s">
        <v>306</v>
      </c>
    </row>
    <row r="20" spans="1:2" x14ac:dyDescent="0.35">
      <c r="A20">
        <v>19</v>
      </c>
      <c r="B20" t="s">
        <v>307</v>
      </c>
    </row>
    <row r="21" spans="1:2" x14ac:dyDescent="0.35">
      <c r="A21">
        <v>20</v>
      </c>
      <c r="B21" t="s">
        <v>308</v>
      </c>
    </row>
    <row r="22" spans="1:2" x14ac:dyDescent="0.35">
      <c r="A22">
        <v>21</v>
      </c>
      <c r="B22" t="s">
        <v>309</v>
      </c>
    </row>
    <row r="23" spans="1:2" x14ac:dyDescent="0.35">
      <c r="A23">
        <v>22</v>
      </c>
      <c r="B23" t="s">
        <v>310</v>
      </c>
    </row>
    <row r="24" spans="1:2" x14ac:dyDescent="0.35">
      <c r="A24">
        <v>23</v>
      </c>
      <c r="B24" t="s">
        <v>311</v>
      </c>
    </row>
    <row r="25" spans="1:2" x14ac:dyDescent="0.35">
      <c r="A25">
        <v>24</v>
      </c>
      <c r="B25" t="s">
        <v>312</v>
      </c>
    </row>
    <row r="26" spans="1:2" x14ac:dyDescent="0.35">
      <c r="A26">
        <v>25</v>
      </c>
      <c r="B26" t="s">
        <v>313</v>
      </c>
    </row>
    <row r="27" spans="1:2" x14ac:dyDescent="0.35">
      <c r="A27">
        <v>26</v>
      </c>
      <c r="B27" t="s">
        <v>314</v>
      </c>
    </row>
    <row r="28" spans="1:2" x14ac:dyDescent="0.35">
      <c r="A28">
        <v>27</v>
      </c>
      <c r="B28" t="s">
        <v>315</v>
      </c>
    </row>
    <row r="29" spans="1:2" x14ac:dyDescent="0.35">
      <c r="A29">
        <v>28</v>
      </c>
      <c r="B29" t="s">
        <v>316</v>
      </c>
    </row>
    <row r="30" spans="1:2" x14ac:dyDescent="0.35">
      <c r="A30">
        <v>29</v>
      </c>
      <c r="B30" t="s">
        <v>317</v>
      </c>
    </row>
    <row r="31" spans="1:2" x14ac:dyDescent="0.35">
      <c r="A31">
        <v>30</v>
      </c>
      <c r="B31" t="s">
        <v>318</v>
      </c>
    </row>
    <row r="32" spans="1:2" x14ac:dyDescent="0.35">
      <c r="A32">
        <v>31</v>
      </c>
      <c r="B32" t="s">
        <v>319</v>
      </c>
    </row>
    <row r="33" spans="1:2" x14ac:dyDescent="0.35">
      <c r="A33">
        <v>32</v>
      </c>
      <c r="B33" t="s">
        <v>320</v>
      </c>
    </row>
    <row r="34" spans="1:2" x14ac:dyDescent="0.35">
      <c r="A34">
        <v>33</v>
      </c>
      <c r="B34" t="s">
        <v>321</v>
      </c>
    </row>
    <row r="35" spans="1:2" x14ac:dyDescent="0.35">
      <c r="A35">
        <v>34</v>
      </c>
      <c r="B35" t="s">
        <v>322</v>
      </c>
    </row>
    <row r="36" spans="1:2" x14ac:dyDescent="0.35">
      <c r="A36">
        <v>35</v>
      </c>
      <c r="B36" t="s">
        <v>323</v>
      </c>
    </row>
    <row r="37" spans="1:2" x14ac:dyDescent="0.35">
      <c r="A37">
        <v>36</v>
      </c>
      <c r="B37" t="s">
        <v>324</v>
      </c>
    </row>
    <row r="38" spans="1:2" x14ac:dyDescent="0.35">
      <c r="A38">
        <v>37</v>
      </c>
      <c r="B38" t="s">
        <v>325</v>
      </c>
    </row>
    <row r="39" spans="1:2" x14ac:dyDescent="0.35">
      <c r="A39">
        <v>38</v>
      </c>
      <c r="B39" t="s">
        <v>326</v>
      </c>
    </row>
    <row r="40" spans="1:2" x14ac:dyDescent="0.35">
      <c r="A40">
        <v>39</v>
      </c>
      <c r="B40" t="s">
        <v>327</v>
      </c>
    </row>
    <row r="41" spans="1:2" x14ac:dyDescent="0.35">
      <c r="A41">
        <v>40</v>
      </c>
      <c r="B41" t="s">
        <v>328</v>
      </c>
    </row>
    <row r="42" spans="1:2" x14ac:dyDescent="0.35">
      <c r="A42">
        <v>41</v>
      </c>
      <c r="B42" t="s">
        <v>329</v>
      </c>
    </row>
    <row r="43" spans="1:2" x14ac:dyDescent="0.35">
      <c r="A43">
        <v>42</v>
      </c>
      <c r="B43" t="s">
        <v>330</v>
      </c>
    </row>
    <row r="44" spans="1:2" x14ac:dyDescent="0.35">
      <c r="A44">
        <v>43</v>
      </c>
      <c r="B44" t="s">
        <v>331</v>
      </c>
    </row>
    <row r="45" spans="1:2" x14ac:dyDescent="0.35">
      <c r="A45">
        <v>44</v>
      </c>
      <c r="B45" t="s">
        <v>332</v>
      </c>
    </row>
    <row r="46" spans="1:2" x14ac:dyDescent="0.35">
      <c r="A46">
        <v>45</v>
      </c>
      <c r="B46" t="s">
        <v>333</v>
      </c>
    </row>
    <row r="47" spans="1:2" x14ac:dyDescent="0.35">
      <c r="A47">
        <v>46</v>
      </c>
      <c r="B47" t="s">
        <v>334</v>
      </c>
    </row>
    <row r="48" spans="1:2" x14ac:dyDescent="0.35">
      <c r="A48">
        <v>47</v>
      </c>
      <c r="B48" t="s">
        <v>335</v>
      </c>
    </row>
    <row r="49" spans="1:2" x14ac:dyDescent="0.35">
      <c r="A49">
        <v>48</v>
      </c>
      <c r="B49" t="s">
        <v>336</v>
      </c>
    </row>
    <row r="50" spans="1:2" x14ac:dyDescent="0.35">
      <c r="A50">
        <v>49</v>
      </c>
      <c r="B50" t="s">
        <v>337</v>
      </c>
    </row>
    <row r="51" spans="1:2" x14ac:dyDescent="0.35">
      <c r="A51">
        <v>50</v>
      </c>
      <c r="B51" t="s">
        <v>338</v>
      </c>
    </row>
    <row r="52" spans="1:2" x14ac:dyDescent="0.35">
      <c r="A52">
        <v>51</v>
      </c>
      <c r="B52" t="s">
        <v>339</v>
      </c>
    </row>
    <row r="53" spans="1:2" x14ac:dyDescent="0.35">
      <c r="A53">
        <v>52</v>
      </c>
      <c r="B53" t="s">
        <v>340</v>
      </c>
    </row>
    <row r="54" spans="1:2" x14ac:dyDescent="0.35">
      <c r="A54">
        <v>53</v>
      </c>
      <c r="B54" t="s">
        <v>341</v>
      </c>
    </row>
    <row r="55" spans="1:2" x14ac:dyDescent="0.35">
      <c r="A55">
        <v>54</v>
      </c>
      <c r="B55" t="s">
        <v>342</v>
      </c>
    </row>
    <row r="56" spans="1:2" x14ac:dyDescent="0.35">
      <c r="A56">
        <v>55</v>
      </c>
      <c r="B56" t="s">
        <v>343</v>
      </c>
    </row>
    <row r="57" spans="1:2" x14ac:dyDescent="0.35">
      <c r="A57">
        <v>56</v>
      </c>
      <c r="B57" t="s">
        <v>344</v>
      </c>
    </row>
    <row r="58" spans="1:2" x14ac:dyDescent="0.35">
      <c r="A58">
        <v>57</v>
      </c>
      <c r="B58" t="s">
        <v>345</v>
      </c>
    </row>
    <row r="59" spans="1:2" x14ac:dyDescent="0.35">
      <c r="A59">
        <v>58</v>
      </c>
      <c r="B59" t="s">
        <v>346</v>
      </c>
    </row>
    <row r="60" spans="1:2" x14ac:dyDescent="0.35">
      <c r="A60">
        <v>59</v>
      </c>
      <c r="B60" t="s">
        <v>347</v>
      </c>
    </row>
    <row r="61" spans="1:2" x14ac:dyDescent="0.35">
      <c r="A61">
        <v>60</v>
      </c>
      <c r="B61" t="s">
        <v>348</v>
      </c>
    </row>
    <row r="62" spans="1:2" x14ac:dyDescent="0.35">
      <c r="A62">
        <v>61</v>
      </c>
      <c r="B62" t="s">
        <v>349</v>
      </c>
    </row>
    <row r="63" spans="1:2" x14ac:dyDescent="0.35">
      <c r="A63">
        <v>62</v>
      </c>
      <c r="B63" t="s">
        <v>350</v>
      </c>
    </row>
    <row r="64" spans="1:2" x14ac:dyDescent="0.35">
      <c r="A64">
        <v>63</v>
      </c>
      <c r="B64" t="s">
        <v>351</v>
      </c>
    </row>
    <row r="65" spans="1:2" x14ac:dyDescent="0.35">
      <c r="A65">
        <v>64</v>
      </c>
      <c r="B65" t="s">
        <v>352</v>
      </c>
    </row>
    <row r="66" spans="1:2" x14ac:dyDescent="0.35">
      <c r="A66">
        <v>65</v>
      </c>
      <c r="B66" t="s">
        <v>353</v>
      </c>
    </row>
    <row r="67" spans="1:2" x14ac:dyDescent="0.35">
      <c r="A67">
        <v>66</v>
      </c>
      <c r="B67" t="s">
        <v>354</v>
      </c>
    </row>
    <row r="68" spans="1:2" x14ac:dyDescent="0.35">
      <c r="A68">
        <v>67</v>
      </c>
      <c r="B68" t="s">
        <v>355</v>
      </c>
    </row>
    <row r="69" spans="1:2" x14ac:dyDescent="0.35">
      <c r="A69">
        <v>68</v>
      </c>
      <c r="B69" t="s">
        <v>356</v>
      </c>
    </row>
    <row r="70" spans="1:2" x14ac:dyDescent="0.35">
      <c r="A70">
        <v>69</v>
      </c>
      <c r="B70" t="s">
        <v>357</v>
      </c>
    </row>
    <row r="71" spans="1:2" x14ac:dyDescent="0.35">
      <c r="A71">
        <v>70</v>
      </c>
      <c r="B71" t="s">
        <v>358</v>
      </c>
    </row>
    <row r="72" spans="1:2" x14ac:dyDescent="0.35">
      <c r="A72">
        <v>71</v>
      </c>
      <c r="B72" t="s">
        <v>359</v>
      </c>
    </row>
    <row r="73" spans="1:2" x14ac:dyDescent="0.35">
      <c r="A73">
        <v>72</v>
      </c>
      <c r="B73" t="s">
        <v>360</v>
      </c>
    </row>
    <row r="74" spans="1:2" x14ac:dyDescent="0.35">
      <c r="A74">
        <v>73</v>
      </c>
      <c r="B74" t="s">
        <v>361</v>
      </c>
    </row>
    <row r="75" spans="1:2" x14ac:dyDescent="0.35">
      <c r="A75">
        <v>74</v>
      </c>
      <c r="B75" t="s">
        <v>362</v>
      </c>
    </row>
    <row r="76" spans="1:2" x14ac:dyDescent="0.35">
      <c r="A76">
        <v>75</v>
      </c>
      <c r="B76" t="s">
        <v>363</v>
      </c>
    </row>
    <row r="77" spans="1:2" x14ac:dyDescent="0.35">
      <c r="A77">
        <v>76</v>
      </c>
      <c r="B77" t="s">
        <v>364</v>
      </c>
    </row>
    <row r="78" spans="1:2" x14ac:dyDescent="0.35">
      <c r="A78">
        <v>77</v>
      </c>
      <c r="B78" t="s">
        <v>365</v>
      </c>
    </row>
    <row r="79" spans="1:2" x14ac:dyDescent="0.35">
      <c r="A79">
        <v>78</v>
      </c>
      <c r="B79" t="s">
        <v>366</v>
      </c>
    </row>
    <row r="80" spans="1:2" x14ac:dyDescent="0.35">
      <c r="A80">
        <v>79</v>
      </c>
      <c r="B80" t="s">
        <v>367</v>
      </c>
    </row>
    <row r="81" spans="1:2" x14ac:dyDescent="0.35">
      <c r="A81">
        <v>80</v>
      </c>
      <c r="B81" t="s">
        <v>368</v>
      </c>
    </row>
    <row r="82" spans="1:2" x14ac:dyDescent="0.35">
      <c r="A82">
        <v>81</v>
      </c>
      <c r="B82" t="s">
        <v>369</v>
      </c>
    </row>
    <row r="83" spans="1:2" x14ac:dyDescent="0.35">
      <c r="A83">
        <v>82</v>
      </c>
      <c r="B83" t="s">
        <v>370</v>
      </c>
    </row>
    <row r="84" spans="1:2" x14ac:dyDescent="0.35">
      <c r="A84">
        <v>83</v>
      </c>
      <c r="B84" t="s">
        <v>371</v>
      </c>
    </row>
    <row r="85" spans="1:2" x14ac:dyDescent="0.35">
      <c r="A85">
        <v>84</v>
      </c>
      <c r="B85" t="s">
        <v>372</v>
      </c>
    </row>
    <row r="86" spans="1:2" x14ac:dyDescent="0.35">
      <c r="A86">
        <v>85</v>
      </c>
      <c r="B86" t="s">
        <v>373</v>
      </c>
    </row>
    <row r="87" spans="1:2" x14ac:dyDescent="0.35">
      <c r="A87">
        <v>86</v>
      </c>
      <c r="B87" t="s">
        <v>374</v>
      </c>
    </row>
    <row r="88" spans="1:2" x14ac:dyDescent="0.35">
      <c r="A88">
        <v>87</v>
      </c>
      <c r="B88" t="s">
        <v>375</v>
      </c>
    </row>
    <row r="89" spans="1:2" x14ac:dyDescent="0.35">
      <c r="A89">
        <v>88</v>
      </c>
      <c r="B89" t="s">
        <v>376</v>
      </c>
    </row>
    <row r="90" spans="1:2" x14ac:dyDescent="0.35">
      <c r="A90">
        <v>89</v>
      </c>
      <c r="B90" t="s">
        <v>377</v>
      </c>
    </row>
    <row r="91" spans="1:2" x14ac:dyDescent="0.35">
      <c r="A91">
        <v>90</v>
      </c>
      <c r="B91" t="s">
        <v>378</v>
      </c>
    </row>
    <row r="92" spans="1:2" x14ac:dyDescent="0.35">
      <c r="A92">
        <v>91</v>
      </c>
      <c r="B92" t="s">
        <v>379</v>
      </c>
    </row>
    <row r="93" spans="1:2" x14ac:dyDescent="0.35">
      <c r="A93">
        <v>92</v>
      </c>
      <c r="B93" t="s">
        <v>380</v>
      </c>
    </row>
    <row r="94" spans="1:2" x14ac:dyDescent="0.35">
      <c r="A94">
        <v>93</v>
      </c>
      <c r="B94" t="s">
        <v>381</v>
      </c>
    </row>
    <row r="95" spans="1:2" x14ac:dyDescent="0.35">
      <c r="A95">
        <v>94</v>
      </c>
      <c r="B95" t="s">
        <v>382</v>
      </c>
    </row>
    <row r="96" spans="1:2" x14ac:dyDescent="0.35">
      <c r="A96">
        <v>95</v>
      </c>
      <c r="B96" t="s">
        <v>383</v>
      </c>
    </row>
    <row r="97" spans="1:2" x14ac:dyDescent="0.35">
      <c r="A97">
        <v>96</v>
      </c>
      <c r="B97" t="s">
        <v>384</v>
      </c>
    </row>
    <row r="98" spans="1:2" x14ac:dyDescent="0.35">
      <c r="A98">
        <v>97</v>
      </c>
      <c r="B98" t="s">
        <v>385</v>
      </c>
    </row>
    <row r="99" spans="1:2" x14ac:dyDescent="0.35">
      <c r="A99">
        <v>98</v>
      </c>
      <c r="B99" t="s">
        <v>386</v>
      </c>
    </row>
    <row r="100" spans="1:2" x14ac:dyDescent="0.35">
      <c r="A100">
        <v>99</v>
      </c>
      <c r="B100" t="s">
        <v>387</v>
      </c>
    </row>
    <row r="101" spans="1:2" x14ac:dyDescent="0.35">
      <c r="A101">
        <v>100</v>
      </c>
      <c r="B101" t="s">
        <v>388</v>
      </c>
    </row>
    <row r="102" spans="1:2" x14ac:dyDescent="0.35">
      <c r="A102">
        <v>101</v>
      </c>
      <c r="B102" t="s">
        <v>389</v>
      </c>
    </row>
    <row r="103" spans="1:2" x14ac:dyDescent="0.35">
      <c r="A103">
        <v>102</v>
      </c>
      <c r="B103" t="s">
        <v>390</v>
      </c>
    </row>
    <row r="104" spans="1:2" x14ac:dyDescent="0.35">
      <c r="A104">
        <v>103</v>
      </c>
      <c r="B104" t="s">
        <v>391</v>
      </c>
    </row>
    <row r="105" spans="1:2" x14ac:dyDescent="0.35">
      <c r="A105">
        <v>104</v>
      </c>
      <c r="B105" t="s">
        <v>392</v>
      </c>
    </row>
    <row r="106" spans="1:2" x14ac:dyDescent="0.35">
      <c r="A106">
        <v>105</v>
      </c>
      <c r="B106" t="s">
        <v>393</v>
      </c>
    </row>
    <row r="107" spans="1:2" x14ac:dyDescent="0.35">
      <c r="A107">
        <v>106</v>
      </c>
      <c r="B107" t="s">
        <v>394</v>
      </c>
    </row>
    <row r="108" spans="1:2" x14ac:dyDescent="0.35">
      <c r="A108">
        <v>107</v>
      </c>
      <c r="B108" t="s">
        <v>395</v>
      </c>
    </row>
    <row r="109" spans="1:2" x14ac:dyDescent="0.35">
      <c r="A109">
        <v>108</v>
      </c>
      <c r="B109" t="s">
        <v>396</v>
      </c>
    </row>
    <row r="110" spans="1:2" x14ac:dyDescent="0.35">
      <c r="A110">
        <v>109</v>
      </c>
      <c r="B110" t="s">
        <v>397</v>
      </c>
    </row>
    <row r="111" spans="1:2" x14ac:dyDescent="0.35">
      <c r="A111">
        <v>110</v>
      </c>
      <c r="B111" t="s">
        <v>398</v>
      </c>
    </row>
    <row r="112" spans="1:2" x14ac:dyDescent="0.35">
      <c r="A112">
        <v>111</v>
      </c>
      <c r="B112" t="s">
        <v>399</v>
      </c>
    </row>
    <row r="113" spans="1:2" x14ac:dyDescent="0.35">
      <c r="A113">
        <v>112</v>
      </c>
      <c r="B113" t="s">
        <v>400</v>
      </c>
    </row>
    <row r="114" spans="1:2" x14ac:dyDescent="0.35">
      <c r="A114">
        <v>113</v>
      </c>
      <c r="B114" t="s">
        <v>401</v>
      </c>
    </row>
    <row r="115" spans="1:2" x14ac:dyDescent="0.35">
      <c r="A115">
        <v>114</v>
      </c>
      <c r="B115" t="s">
        <v>402</v>
      </c>
    </row>
    <row r="116" spans="1:2" x14ac:dyDescent="0.35">
      <c r="A116">
        <v>115</v>
      </c>
      <c r="B116" t="s">
        <v>403</v>
      </c>
    </row>
    <row r="117" spans="1:2" x14ac:dyDescent="0.35">
      <c r="A117">
        <v>116</v>
      </c>
      <c r="B117" t="s">
        <v>404</v>
      </c>
    </row>
    <row r="118" spans="1:2" x14ac:dyDescent="0.35">
      <c r="A118">
        <v>117</v>
      </c>
      <c r="B118" t="s">
        <v>405</v>
      </c>
    </row>
    <row r="119" spans="1:2" x14ac:dyDescent="0.35">
      <c r="A119">
        <v>118</v>
      </c>
      <c r="B119" t="s">
        <v>406</v>
      </c>
    </row>
    <row r="120" spans="1:2" x14ac:dyDescent="0.35">
      <c r="A120">
        <v>119</v>
      </c>
      <c r="B120" t="s">
        <v>407</v>
      </c>
    </row>
    <row r="121" spans="1:2" x14ac:dyDescent="0.35">
      <c r="A121">
        <v>120</v>
      </c>
      <c r="B121" t="s">
        <v>408</v>
      </c>
    </row>
    <row r="122" spans="1:2" x14ac:dyDescent="0.35">
      <c r="A122">
        <v>121</v>
      </c>
      <c r="B122" t="s">
        <v>409</v>
      </c>
    </row>
    <row r="123" spans="1:2" x14ac:dyDescent="0.35">
      <c r="A123">
        <v>122</v>
      </c>
      <c r="B123" t="s">
        <v>410</v>
      </c>
    </row>
    <row r="124" spans="1:2" x14ac:dyDescent="0.35">
      <c r="A124">
        <v>123</v>
      </c>
      <c r="B124" t="s">
        <v>411</v>
      </c>
    </row>
    <row r="125" spans="1:2" x14ac:dyDescent="0.35">
      <c r="A125">
        <v>124</v>
      </c>
      <c r="B125" t="s">
        <v>412</v>
      </c>
    </row>
    <row r="126" spans="1:2" x14ac:dyDescent="0.35">
      <c r="A126">
        <v>125</v>
      </c>
      <c r="B126" t="s">
        <v>413</v>
      </c>
    </row>
    <row r="127" spans="1:2" x14ac:dyDescent="0.35">
      <c r="A127">
        <v>126</v>
      </c>
      <c r="B127" t="s">
        <v>414</v>
      </c>
    </row>
    <row r="128" spans="1:2" x14ac:dyDescent="0.35">
      <c r="A128">
        <v>127</v>
      </c>
      <c r="B128" t="s">
        <v>415</v>
      </c>
    </row>
    <row r="129" spans="1:2" x14ac:dyDescent="0.35">
      <c r="A129">
        <v>128</v>
      </c>
      <c r="B129" t="s">
        <v>416</v>
      </c>
    </row>
    <row r="130" spans="1:2" x14ac:dyDescent="0.35">
      <c r="A130">
        <v>129</v>
      </c>
      <c r="B130" t="s">
        <v>417</v>
      </c>
    </row>
    <row r="131" spans="1:2" x14ac:dyDescent="0.35">
      <c r="A131">
        <v>130</v>
      </c>
      <c r="B131" t="s">
        <v>418</v>
      </c>
    </row>
    <row r="132" spans="1:2" x14ac:dyDescent="0.35">
      <c r="A132">
        <v>131</v>
      </c>
      <c r="B132" t="s">
        <v>419</v>
      </c>
    </row>
    <row r="133" spans="1:2" x14ac:dyDescent="0.35">
      <c r="A133">
        <v>132</v>
      </c>
      <c r="B133" t="s">
        <v>420</v>
      </c>
    </row>
    <row r="134" spans="1:2" x14ac:dyDescent="0.35">
      <c r="A134">
        <v>133</v>
      </c>
      <c r="B134" t="s">
        <v>421</v>
      </c>
    </row>
    <row r="135" spans="1:2" x14ac:dyDescent="0.35">
      <c r="A135">
        <v>134</v>
      </c>
      <c r="B135" t="s">
        <v>422</v>
      </c>
    </row>
    <row r="136" spans="1:2" x14ac:dyDescent="0.35">
      <c r="A136">
        <v>135</v>
      </c>
      <c r="B136" t="s">
        <v>423</v>
      </c>
    </row>
    <row r="137" spans="1:2" x14ac:dyDescent="0.35">
      <c r="A137">
        <v>136</v>
      </c>
      <c r="B137" t="s">
        <v>424</v>
      </c>
    </row>
    <row r="138" spans="1:2" x14ac:dyDescent="0.35">
      <c r="A138">
        <v>137</v>
      </c>
      <c r="B138" t="s">
        <v>425</v>
      </c>
    </row>
    <row r="139" spans="1:2" x14ac:dyDescent="0.35">
      <c r="A139">
        <v>138</v>
      </c>
      <c r="B139" t="s">
        <v>426</v>
      </c>
    </row>
    <row r="140" spans="1:2" x14ac:dyDescent="0.35">
      <c r="A140">
        <v>139</v>
      </c>
      <c r="B140" t="s">
        <v>427</v>
      </c>
    </row>
    <row r="141" spans="1:2" x14ac:dyDescent="0.35">
      <c r="A141">
        <v>140</v>
      </c>
      <c r="B141" t="s">
        <v>428</v>
      </c>
    </row>
    <row r="142" spans="1:2" x14ac:dyDescent="0.35">
      <c r="A142">
        <v>141</v>
      </c>
      <c r="B142" t="s">
        <v>429</v>
      </c>
    </row>
    <row r="143" spans="1:2" x14ac:dyDescent="0.35">
      <c r="A143">
        <v>142</v>
      </c>
      <c r="B143" t="s">
        <v>430</v>
      </c>
    </row>
    <row r="144" spans="1:2" x14ac:dyDescent="0.35">
      <c r="A144">
        <v>143</v>
      </c>
      <c r="B144" t="s">
        <v>431</v>
      </c>
    </row>
    <row r="145" spans="1:2" x14ac:dyDescent="0.35">
      <c r="A145">
        <v>144</v>
      </c>
      <c r="B145" t="s">
        <v>432</v>
      </c>
    </row>
    <row r="146" spans="1:2" x14ac:dyDescent="0.35">
      <c r="A146">
        <v>145</v>
      </c>
      <c r="B146" t="s">
        <v>433</v>
      </c>
    </row>
    <row r="147" spans="1:2" x14ac:dyDescent="0.35">
      <c r="A147">
        <v>146</v>
      </c>
      <c r="B147" t="s">
        <v>434</v>
      </c>
    </row>
    <row r="148" spans="1:2" x14ac:dyDescent="0.35">
      <c r="A148">
        <v>147</v>
      </c>
      <c r="B148" t="s">
        <v>435</v>
      </c>
    </row>
    <row r="149" spans="1:2" x14ac:dyDescent="0.35">
      <c r="A149">
        <v>148</v>
      </c>
      <c r="B149" t="s">
        <v>436</v>
      </c>
    </row>
    <row r="150" spans="1:2" x14ac:dyDescent="0.35">
      <c r="A150">
        <v>149</v>
      </c>
      <c r="B150" t="s">
        <v>437</v>
      </c>
    </row>
    <row r="151" spans="1:2" x14ac:dyDescent="0.35">
      <c r="A151">
        <v>150</v>
      </c>
      <c r="B151" t="s">
        <v>438</v>
      </c>
    </row>
    <row r="152" spans="1:2" x14ac:dyDescent="0.35">
      <c r="A152">
        <v>151</v>
      </c>
      <c r="B152" t="s">
        <v>439</v>
      </c>
    </row>
    <row r="153" spans="1:2" x14ac:dyDescent="0.35">
      <c r="A153">
        <v>152</v>
      </c>
      <c r="B153" t="s">
        <v>440</v>
      </c>
    </row>
    <row r="154" spans="1:2" x14ac:dyDescent="0.35">
      <c r="A154">
        <v>153</v>
      </c>
      <c r="B154" t="s">
        <v>441</v>
      </c>
    </row>
    <row r="155" spans="1:2" x14ac:dyDescent="0.35">
      <c r="A155">
        <v>154</v>
      </c>
      <c r="B155" t="s">
        <v>442</v>
      </c>
    </row>
    <row r="156" spans="1:2" x14ac:dyDescent="0.35">
      <c r="A156">
        <v>155</v>
      </c>
      <c r="B156" t="s">
        <v>443</v>
      </c>
    </row>
    <row r="157" spans="1:2" x14ac:dyDescent="0.35">
      <c r="A157">
        <v>156</v>
      </c>
      <c r="B157" t="s">
        <v>444</v>
      </c>
    </row>
    <row r="158" spans="1:2" x14ac:dyDescent="0.35">
      <c r="A158">
        <v>157</v>
      </c>
      <c r="B158" t="s">
        <v>445</v>
      </c>
    </row>
    <row r="159" spans="1:2" x14ac:dyDescent="0.35">
      <c r="A159">
        <v>158</v>
      </c>
      <c r="B159" t="s">
        <v>446</v>
      </c>
    </row>
    <row r="160" spans="1:2" x14ac:dyDescent="0.35">
      <c r="A160">
        <v>159</v>
      </c>
      <c r="B160" t="s">
        <v>447</v>
      </c>
    </row>
    <row r="161" spans="1:2" x14ac:dyDescent="0.35">
      <c r="A161">
        <v>160</v>
      </c>
      <c r="B161" t="s">
        <v>448</v>
      </c>
    </row>
    <row r="162" spans="1:2" x14ac:dyDescent="0.35">
      <c r="A162">
        <v>161</v>
      </c>
      <c r="B162" t="s">
        <v>449</v>
      </c>
    </row>
    <row r="163" spans="1:2" x14ac:dyDescent="0.35">
      <c r="A163">
        <v>162</v>
      </c>
      <c r="B163" t="s">
        <v>450</v>
      </c>
    </row>
    <row r="164" spans="1:2" x14ac:dyDescent="0.35">
      <c r="A164">
        <v>163</v>
      </c>
      <c r="B164" t="s">
        <v>451</v>
      </c>
    </row>
    <row r="165" spans="1:2" x14ac:dyDescent="0.35">
      <c r="A165">
        <v>164</v>
      </c>
      <c r="B165" t="s">
        <v>452</v>
      </c>
    </row>
    <row r="166" spans="1:2" x14ac:dyDescent="0.35">
      <c r="A166">
        <v>165</v>
      </c>
      <c r="B166" t="s">
        <v>453</v>
      </c>
    </row>
    <row r="167" spans="1:2" x14ac:dyDescent="0.35">
      <c r="A167">
        <v>166</v>
      </c>
      <c r="B167" t="s">
        <v>454</v>
      </c>
    </row>
    <row r="168" spans="1:2" x14ac:dyDescent="0.35">
      <c r="A168">
        <v>167</v>
      </c>
      <c r="B168" t="s">
        <v>455</v>
      </c>
    </row>
    <row r="169" spans="1:2" x14ac:dyDescent="0.35">
      <c r="A169">
        <v>168</v>
      </c>
      <c r="B169" t="s">
        <v>456</v>
      </c>
    </row>
    <row r="170" spans="1:2" x14ac:dyDescent="0.35">
      <c r="A170">
        <v>169</v>
      </c>
      <c r="B170" t="s">
        <v>457</v>
      </c>
    </row>
    <row r="171" spans="1:2" x14ac:dyDescent="0.35">
      <c r="A171">
        <v>170</v>
      </c>
      <c r="B171" t="s">
        <v>458</v>
      </c>
    </row>
    <row r="172" spans="1:2" x14ac:dyDescent="0.35">
      <c r="A172">
        <v>171</v>
      </c>
      <c r="B172" t="s">
        <v>459</v>
      </c>
    </row>
    <row r="173" spans="1:2" x14ac:dyDescent="0.35">
      <c r="A173">
        <v>172</v>
      </c>
      <c r="B173" t="s">
        <v>460</v>
      </c>
    </row>
    <row r="174" spans="1:2" x14ac:dyDescent="0.35">
      <c r="A174">
        <v>173</v>
      </c>
      <c r="B174" t="s">
        <v>461</v>
      </c>
    </row>
    <row r="175" spans="1:2" x14ac:dyDescent="0.35">
      <c r="A175">
        <v>174</v>
      </c>
      <c r="B175" t="s">
        <v>462</v>
      </c>
    </row>
    <row r="176" spans="1:2" x14ac:dyDescent="0.35">
      <c r="A176">
        <v>175</v>
      </c>
      <c r="B176" t="s">
        <v>463</v>
      </c>
    </row>
    <row r="177" spans="1:2" x14ac:dyDescent="0.35">
      <c r="A177">
        <v>176</v>
      </c>
      <c r="B177" t="s">
        <v>464</v>
      </c>
    </row>
    <row r="178" spans="1:2" x14ac:dyDescent="0.35">
      <c r="A178">
        <v>177</v>
      </c>
      <c r="B178" t="s">
        <v>465</v>
      </c>
    </row>
    <row r="179" spans="1:2" x14ac:dyDescent="0.35">
      <c r="A179">
        <v>178</v>
      </c>
      <c r="B179" t="s">
        <v>466</v>
      </c>
    </row>
    <row r="180" spans="1:2" x14ac:dyDescent="0.35">
      <c r="A180">
        <v>179</v>
      </c>
      <c r="B180" t="s">
        <v>467</v>
      </c>
    </row>
    <row r="181" spans="1:2" x14ac:dyDescent="0.35">
      <c r="A181">
        <v>180</v>
      </c>
      <c r="B181" t="s">
        <v>468</v>
      </c>
    </row>
    <row r="182" spans="1:2" x14ac:dyDescent="0.35">
      <c r="A182">
        <v>181</v>
      </c>
      <c r="B182" t="s">
        <v>469</v>
      </c>
    </row>
    <row r="183" spans="1:2" x14ac:dyDescent="0.35">
      <c r="A183">
        <v>182</v>
      </c>
      <c r="B183" t="s">
        <v>470</v>
      </c>
    </row>
    <row r="184" spans="1:2" x14ac:dyDescent="0.35">
      <c r="A184">
        <v>183</v>
      </c>
      <c r="B184" t="s">
        <v>471</v>
      </c>
    </row>
    <row r="185" spans="1:2" x14ac:dyDescent="0.35">
      <c r="A185">
        <v>184</v>
      </c>
      <c r="B185" t="s">
        <v>472</v>
      </c>
    </row>
    <row r="186" spans="1:2" x14ac:dyDescent="0.35">
      <c r="A186">
        <v>185</v>
      </c>
      <c r="B186" t="s">
        <v>473</v>
      </c>
    </row>
    <row r="187" spans="1:2" x14ac:dyDescent="0.35">
      <c r="A187">
        <v>186</v>
      </c>
      <c r="B187" t="s">
        <v>474</v>
      </c>
    </row>
    <row r="188" spans="1:2" x14ac:dyDescent="0.35">
      <c r="A188">
        <v>187</v>
      </c>
      <c r="B188" t="s">
        <v>475</v>
      </c>
    </row>
    <row r="189" spans="1:2" x14ac:dyDescent="0.35">
      <c r="A189">
        <v>188</v>
      </c>
      <c r="B189" t="s">
        <v>476</v>
      </c>
    </row>
    <row r="190" spans="1:2" x14ac:dyDescent="0.35">
      <c r="A190">
        <v>189</v>
      </c>
      <c r="B190" t="s">
        <v>477</v>
      </c>
    </row>
    <row r="191" spans="1:2" x14ac:dyDescent="0.35">
      <c r="A191">
        <v>190</v>
      </c>
      <c r="B191" t="s">
        <v>478</v>
      </c>
    </row>
    <row r="192" spans="1:2" x14ac:dyDescent="0.35">
      <c r="A192">
        <v>191</v>
      </c>
      <c r="B192" t="s">
        <v>479</v>
      </c>
    </row>
    <row r="193" spans="1:2" x14ac:dyDescent="0.35">
      <c r="A193">
        <v>192</v>
      </c>
      <c r="B193" t="s">
        <v>480</v>
      </c>
    </row>
    <row r="194" spans="1:2" x14ac:dyDescent="0.35">
      <c r="A194">
        <v>193</v>
      </c>
      <c r="B194" t="s">
        <v>481</v>
      </c>
    </row>
    <row r="195" spans="1:2" x14ac:dyDescent="0.35">
      <c r="A195">
        <v>194</v>
      </c>
      <c r="B195" t="s">
        <v>482</v>
      </c>
    </row>
    <row r="196" spans="1:2" x14ac:dyDescent="0.35">
      <c r="A196">
        <v>195</v>
      </c>
      <c r="B196" t="s">
        <v>483</v>
      </c>
    </row>
    <row r="197" spans="1:2" x14ac:dyDescent="0.35">
      <c r="A197">
        <v>196</v>
      </c>
      <c r="B197" t="s">
        <v>484</v>
      </c>
    </row>
    <row r="198" spans="1:2" x14ac:dyDescent="0.35">
      <c r="A198">
        <v>197</v>
      </c>
      <c r="B198" t="s">
        <v>485</v>
      </c>
    </row>
    <row r="199" spans="1:2" x14ac:dyDescent="0.35">
      <c r="A199">
        <v>198</v>
      </c>
      <c r="B199" t="s">
        <v>486</v>
      </c>
    </row>
    <row r="200" spans="1:2" x14ac:dyDescent="0.35">
      <c r="A200">
        <v>199</v>
      </c>
      <c r="B200" t="s">
        <v>487</v>
      </c>
    </row>
    <row r="201" spans="1:2" x14ac:dyDescent="0.35">
      <c r="A201">
        <v>200</v>
      </c>
      <c r="B201" t="s">
        <v>488</v>
      </c>
    </row>
    <row r="202" spans="1:2" x14ac:dyDescent="0.35">
      <c r="A202">
        <v>201</v>
      </c>
      <c r="B202" t="s">
        <v>489</v>
      </c>
    </row>
    <row r="203" spans="1:2" x14ac:dyDescent="0.35">
      <c r="A203">
        <v>202</v>
      </c>
      <c r="B203" t="s">
        <v>490</v>
      </c>
    </row>
    <row r="204" spans="1:2" x14ac:dyDescent="0.35">
      <c r="A204">
        <v>203</v>
      </c>
      <c r="B204" t="s">
        <v>491</v>
      </c>
    </row>
    <row r="205" spans="1:2" x14ac:dyDescent="0.35">
      <c r="A205">
        <v>204</v>
      </c>
      <c r="B205" t="s">
        <v>492</v>
      </c>
    </row>
    <row r="206" spans="1:2" x14ac:dyDescent="0.35">
      <c r="A206">
        <v>205</v>
      </c>
      <c r="B206" t="s">
        <v>493</v>
      </c>
    </row>
    <row r="207" spans="1:2" x14ac:dyDescent="0.35">
      <c r="A207">
        <v>206</v>
      </c>
      <c r="B207" t="s">
        <v>494</v>
      </c>
    </row>
    <row r="208" spans="1:2" x14ac:dyDescent="0.35">
      <c r="A208">
        <v>207</v>
      </c>
      <c r="B208" t="s">
        <v>495</v>
      </c>
    </row>
    <row r="209" spans="1:2" x14ac:dyDescent="0.35">
      <c r="A209">
        <v>208</v>
      </c>
      <c r="B209" t="s">
        <v>496</v>
      </c>
    </row>
    <row r="210" spans="1:2" x14ac:dyDescent="0.35">
      <c r="A210">
        <v>209</v>
      </c>
      <c r="B210" t="s">
        <v>497</v>
      </c>
    </row>
    <row r="211" spans="1:2" x14ac:dyDescent="0.35">
      <c r="A211">
        <v>210</v>
      </c>
      <c r="B211" t="s">
        <v>498</v>
      </c>
    </row>
    <row r="212" spans="1:2" x14ac:dyDescent="0.35">
      <c r="A212">
        <v>211</v>
      </c>
      <c r="B212" t="s">
        <v>499</v>
      </c>
    </row>
    <row r="213" spans="1:2" x14ac:dyDescent="0.35">
      <c r="A213">
        <v>212</v>
      </c>
      <c r="B213" t="s">
        <v>500</v>
      </c>
    </row>
    <row r="214" spans="1:2" x14ac:dyDescent="0.35">
      <c r="A214">
        <v>213</v>
      </c>
      <c r="B214" t="s">
        <v>501</v>
      </c>
    </row>
    <row r="215" spans="1:2" x14ac:dyDescent="0.35">
      <c r="A215">
        <v>214</v>
      </c>
      <c r="B215" t="s">
        <v>502</v>
      </c>
    </row>
    <row r="216" spans="1:2" x14ac:dyDescent="0.35">
      <c r="A216">
        <v>215</v>
      </c>
      <c r="B216" t="s">
        <v>503</v>
      </c>
    </row>
    <row r="217" spans="1:2" x14ac:dyDescent="0.35">
      <c r="A217">
        <v>216</v>
      </c>
      <c r="B217" t="s">
        <v>504</v>
      </c>
    </row>
    <row r="218" spans="1:2" x14ac:dyDescent="0.35">
      <c r="A218">
        <v>217</v>
      </c>
      <c r="B218" t="s">
        <v>505</v>
      </c>
    </row>
    <row r="219" spans="1:2" x14ac:dyDescent="0.35">
      <c r="A219">
        <v>218</v>
      </c>
      <c r="B219" t="s">
        <v>506</v>
      </c>
    </row>
    <row r="220" spans="1:2" x14ac:dyDescent="0.35">
      <c r="A220">
        <v>219</v>
      </c>
      <c r="B220" t="s">
        <v>507</v>
      </c>
    </row>
    <row r="221" spans="1:2" x14ac:dyDescent="0.35">
      <c r="A221">
        <v>220</v>
      </c>
      <c r="B221" t="s">
        <v>508</v>
      </c>
    </row>
    <row r="222" spans="1:2" x14ac:dyDescent="0.35">
      <c r="A222">
        <v>221</v>
      </c>
      <c r="B222" t="s">
        <v>509</v>
      </c>
    </row>
    <row r="223" spans="1:2" x14ac:dyDescent="0.35">
      <c r="A223">
        <v>222</v>
      </c>
      <c r="B223" t="s">
        <v>510</v>
      </c>
    </row>
    <row r="224" spans="1:2" x14ac:dyDescent="0.35">
      <c r="A224">
        <v>223</v>
      </c>
      <c r="B224" t="s">
        <v>511</v>
      </c>
    </row>
    <row r="225" spans="1:2" x14ac:dyDescent="0.35">
      <c r="A225">
        <v>224</v>
      </c>
      <c r="B225" t="s">
        <v>512</v>
      </c>
    </row>
    <row r="226" spans="1:2" x14ac:dyDescent="0.35">
      <c r="A226">
        <v>225</v>
      </c>
      <c r="B226" t="s">
        <v>513</v>
      </c>
    </row>
    <row r="227" spans="1:2" x14ac:dyDescent="0.35">
      <c r="A227">
        <v>226</v>
      </c>
      <c r="B227" t="s">
        <v>514</v>
      </c>
    </row>
    <row r="228" spans="1:2" x14ac:dyDescent="0.35">
      <c r="A228">
        <v>227</v>
      </c>
      <c r="B228" t="s">
        <v>515</v>
      </c>
    </row>
    <row r="229" spans="1:2" x14ac:dyDescent="0.35">
      <c r="A229">
        <v>228</v>
      </c>
      <c r="B229" t="s">
        <v>516</v>
      </c>
    </row>
    <row r="230" spans="1:2" x14ac:dyDescent="0.35">
      <c r="A230">
        <v>229</v>
      </c>
      <c r="B230" t="s">
        <v>517</v>
      </c>
    </row>
    <row r="231" spans="1:2" x14ac:dyDescent="0.35">
      <c r="A231">
        <v>230</v>
      </c>
      <c r="B231" t="s">
        <v>518</v>
      </c>
    </row>
    <row r="232" spans="1:2" x14ac:dyDescent="0.35">
      <c r="A232">
        <v>231</v>
      </c>
      <c r="B232" t="s">
        <v>519</v>
      </c>
    </row>
    <row r="233" spans="1:2" x14ac:dyDescent="0.35">
      <c r="A233">
        <v>232</v>
      </c>
      <c r="B233" t="s">
        <v>520</v>
      </c>
    </row>
    <row r="234" spans="1:2" x14ac:dyDescent="0.35">
      <c r="A234">
        <v>233</v>
      </c>
      <c r="B234" t="s">
        <v>521</v>
      </c>
    </row>
    <row r="235" spans="1:2" x14ac:dyDescent="0.35">
      <c r="A235">
        <v>234</v>
      </c>
      <c r="B235" t="s">
        <v>522</v>
      </c>
    </row>
    <row r="236" spans="1:2" x14ac:dyDescent="0.35">
      <c r="A236">
        <v>235</v>
      </c>
      <c r="B236" t="s">
        <v>523</v>
      </c>
    </row>
    <row r="237" spans="1:2" x14ac:dyDescent="0.35">
      <c r="A237">
        <v>236</v>
      </c>
      <c r="B237" t="s">
        <v>524</v>
      </c>
    </row>
    <row r="238" spans="1:2" x14ac:dyDescent="0.35">
      <c r="A238">
        <v>237</v>
      </c>
      <c r="B238" t="s">
        <v>525</v>
      </c>
    </row>
    <row r="239" spans="1:2" x14ac:dyDescent="0.35">
      <c r="A239">
        <v>238</v>
      </c>
      <c r="B239" t="s">
        <v>526</v>
      </c>
    </row>
    <row r="240" spans="1:2" x14ac:dyDescent="0.35">
      <c r="A240">
        <v>239</v>
      </c>
      <c r="B240" t="s">
        <v>527</v>
      </c>
    </row>
    <row r="241" spans="1:2" x14ac:dyDescent="0.35">
      <c r="A241">
        <v>240</v>
      </c>
      <c r="B241" t="s">
        <v>528</v>
      </c>
    </row>
    <row r="242" spans="1:2" x14ac:dyDescent="0.35">
      <c r="A242">
        <v>241</v>
      </c>
      <c r="B242" t="s">
        <v>529</v>
      </c>
    </row>
    <row r="243" spans="1:2" x14ac:dyDescent="0.35">
      <c r="A243">
        <v>242</v>
      </c>
      <c r="B243" t="s">
        <v>530</v>
      </c>
    </row>
    <row r="244" spans="1:2" x14ac:dyDescent="0.35">
      <c r="A244">
        <v>243</v>
      </c>
      <c r="B244" t="s">
        <v>531</v>
      </c>
    </row>
    <row r="245" spans="1:2" x14ac:dyDescent="0.35">
      <c r="A245">
        <v>244</v>
      </c>
      <c r="B245" t="s">
        <v>532</v>
      </c>
    </row>
    <row r="246" spans="1:2" x14ac:dyDescent="0.35">
      <c r="A246">
        <v>245</v>
      </c>
      <c r="B246" t="s">
        <v>533</v>
      </c>
    </row>
    <row r="247" spans="1:2" x14ac:dyDescent="0.35">
      <c r="A247">
        <v>246</v>
      </c>
      <c r="B247" t="s">
        <v>534</v>
      </c>
    </row>
    <row r="248" spans="1:2" x14ac:dyDescent="0.35">
      <c r="A248">
        <v>247</v>
      </c>
      <c r="B248" t="s">
        <v>535</v>
      </c>
    </row>
    <row r="249" spans="1:2" x14ac:dyDescent="0.35">
      <c r="A249">
        <v>248</v>
      </c>
      <c r="B249" t="s">
        <v>536</v>
      </c>
    </row>
    <row r="250" spans="1:2" x14ac:dyDescent="0.35">
      <c r="A250">
        <v>249</v>
      </c>
      <c r="B250" t="s">
        <v>537</v>
      </c>
    </row>
    <row r="251" spans="1:2" x14ac:dyDescent="0.35">
      <c r="A251">
        <v>250</v>
      </c>
      <c r="B251" t="s">
        <v>538</v>
      </c>
    </row>
    <row r="252" spans="1:2" x14ac:dyDescent="0.35">
      <c r="A252">
        <v>251</v>
      </c>
      <c r="B252" t="s">
        <v>539</v>
      </c>
    </row>
    <row r="253" spans="1:2" x14ac:dyDescent="0.35">
      <c r="A253">
        <v>252</v>
      </c>
      <c r="B253" t="s">
        <v>540</v>
      </c>
    </row>
    <row r="254" spans="1:2" x14ac:dyDescent="0.35">
      <c r="A254">
        <v>253</v>
      </c>
      <c r="B254" t="s">
        <v>541</v>
      </c>
    </row>
    <row r="255" spans="1:2" x14ac:dyDescent="0.35">
      <c r="A255">
        <v>254</v>
      </c>
      <c r="B255" t="s">
        <v>542</v>
      </c>
    </row>
    <row r="256" spans="1:2" x14ac:dyDescent="0.35">
      <c r="A256">
        <v>255</v>
      </c>
      <c r="B256" t="s">
        <v>543</v>
      </c>
    </row>
    <row r="257" spans="1:2" x14ac:dyDescent="0.35">
      <c r="A257">
        <v>256</v>
      </c>
      <c r="B257" t="s">
        <v>544</v>
      </c>
    </row>
    <row r="258" spans="1:2" x14ac:dyDescent="0.35">
      <c r="A258">
        <v>257</v>
      </c>
      <c r="B258" t="s">
        <v>545</v>
      </c>
    </row>
    <row r="259" spans="1:2" x14ac:dyDescent="0.35">
      <c r="A259">
        <v>258</v>
      </c>
      <c r="B259" t="s">
        <v>546</v>
      </c>
    </row>
    <row r="260" spans="1:2" x14ac:dyDescent="0.35">
      <c r="A260">
        <v>259</v>
      </c>
      <c r="B260" t="s">
        <v>547</v>
      </c>
    </row>
    <row r="261" spans="1:2" x14ac:dyDescent="0.35">
      <c r="A261">
        <v>260</v>
      </c>
      <c r="B261" t="s">
        <v>548</v>
      </c>
    </row>
    <row r="262" spans="1:2" x14ac:dyDescent="0.35">
      <c r="A262">
        <v>261</v>
      </c>
      <c r="B262" t="s">
        <v>549</v>
      </c>
    </row>
    <row r="263" spans="1:2" x14ac:dyDescent="0.35">
      <c r="A263">
        <v>262</v>
      </c>
      <c r="B263" t="s">
        <v>550</v>
      </c>
    </row>
    <row r="264" spans="1:2" x14ac:dyDescent="0.35">
      <c r="A264">
        <v>263</v>
      </c>
      <c r="B264" t="s">
        <v>551</v>
      </c>
    </row>
    <row r="265" spans="1:2" x14ac:dyDescent="0.35">
      <c r="A265">
        <v>264</v>
      </c>
      <c r="B265" t="s">
        <v>552</v>
      </c>
    </row>
    <row r="266" spans="1:2" x14ac:dyDescent="0.35">
      <c r="A266">
        <v>265</v>
      </c>
      <c r="B266" t="s">
        <v>553</v>
      </c>
    </row>
    <row r="267" spans="1:2" x14ac:dyDescent="0.35">
      <c r="A267">
        <v>266</v>
      </c>
      <c r="B267" t="s">
        <v>554</v>
      </c>
    </row>
    <row r="268" spans="1:2" x14ac:dyDescent="0.35">
      <c r="A268">
        <v>267</v>
      </c>
      <c r="B268" t="s">
        <v>555</v>
      </c>
    </row>
    <row r="269" spans="1:2" x14ac:dyDescent="0.35">
      <c r="A269">
        <v>268</v>
      </c>
      <c r="B269" t="s">
        <v>556</v>
      </c>
    </row>
    <row r="270" spans="1:2" x14ac:dyDescent="0.35">
      <c r="A270">
        <v>269</v>
      </c>
      <c r="B270" t="s">
        <v>557</v>
      </c>
    </row>
    <row r="271" spans="1:2" x14ac:dyDescent="0.35">
      <c r="A271">
        <v>270</v>
      </c>
      <c r="B271" t="s">
        <v>558</v>
      </c>
    </row>
    <row r="272" spans="1:2" x14ac:dyDescent="0.35">
      <c r="A272">
        <v>271</v>
      </c>
      <c r="B272" t="s">
        <v>559</v>
      </c>
    </row>
    <row r="273" spans="1:2" x14ac:dyDescent="0.35">
      <c r="A273">
        <v>272</v>
      </c>
      <c r="B273" t="s">
        <v>560</v>
      </c>
    </row>
    <row r="274" spans="1:2" x14ac:dyDescent="0.35">
      <c r="A274">
        <v>273</v>
      </c>
      <c r="B274" t="s">
        <v>561</v>
      </c>
    </row>
    <row r="275" spans="1:2" x14ac:dyDescent="0.35">
      <c r="A275">
        <v>274</v>
      </c>
      <c r="B275" t="s">
        <v>562</v>
      </c>
    </row>
    <row r="276" spans="1:2" x14ac:dyDescent="0.35">
      <c r="A276">
        <v>275</v>
      </c>
      <c r="B276" t="s">
        <v>563</v>
      </c>
    </row>
    <row r="277" spans="1:2" x14ac:dyDescent="0.35">
      <c r="A277">
        <v>276</v>
      </c>
      <c r="B277" t="s">
        <v>564</v>
      </c>
    </row>
    <row r="278" spans="1:2" x14ac:dyDescent="0.35">
      <c r="A278">
        <v>277</v>
      </c>
      <c r="B278" t="s">
        <v>565</v>
      </c>
    </row>
    <row r="279" spans="1:2" x14ac:dyDescent="0.35">
      <c r="A279">
        <v>278</v>
      </c>
      <c r="B279" t="s">
        <v>566</v>
      </c>
    </row>
    <row r="280" spans="1:2" x14ac:dyDescent="0.35">
      <c r="A280">
        <v>279</v>
      </c>
      <c r="B280" t="s">
        <v>567</v>
      </c>
    </row>
    <row r="281" spans="1:2" x14ac:dyDescent="0.35">
      <c r="A281">
        <v>280</v>
      </c>
      <c r="B281" t="s">
        <v>568</v>
      </c>
    </row>
    <row r="282" spans="1:2" x14ac:dyDescent="0.35">
      <c r="A282">
        <v>281</v>
      </c>
      <c r="B282" t="s">
        <v>569</v>
      </c>
    </row>
    <row r="283" spans="1:2" x14ac:dyDescent="0.35">
      <c r="A283">
        <v>282</v>
      </c>
      <c r="B283" t="s">
        <v>570</v>
      </c>
    </row>
    <row r="284" spans="1:2" x14ac:dyDescent="0.35">
      <c r="A284">
        <v>283</v>
      </c>
      <c r="B284" t="s">
        <v>571</v>
      </c>
    </row>
    <row r="285" spans="1:2" x14ac:dyDescent="0.35">
      <c r="A285">
        <v>284</v>
      </c>
      <c r="B285" t="s">
        <v>572</v>
      </c>
    </row>
    <row r="286" spans="1:2" x14ac:dyDescent="0.35">
      <c r="A286">
        <v>285</v>
      </c>
      <c r="B286" t="s">
        <v>573</v>
      </c>
    </row>
    <row r="287" spans="1:2" x14ac:dyDescent="0.35">
      <c r="A287">
        <v>286</v>
      </c>
      <c r="B287" t="s">
        <v>574</v>
      </c>
    </row>
    <row r="288" spans="1:2" x14ac:dyDescent="0.35">
      <c r="A288">
        <v>287</v>
      </c>
      <c r="B288" t="s">
        <v>575</v>
      </c>
    </row>
    <row r="289" spans="1:2" x14ac:dyDescent="0.35">
      <c r="A289">
        <v>288</v>
      </c>
      <c r="B289" t="s">
        <v>576</v>
      </c>
    </row>
    <row r="290" spans="1:2" x14ac:dyDescent="0.35">
      <c r="A290">
        <v>289</v>
      </c>
      <c r="B290" t="s">
        <v>577</v>
      </c>
    </row>
    <row r="291" spans="1:2" x14ac:dyDescent="0.35">
      <c r="A291">
        <v>290</v>
      </c>
      <c r="B291" t="s">
        <v>578</v>
      </c>
    </row>
    <row r="292" spans="1:2" x14ac:dyDescent="0.35">
      <c r="A292">
        <v>291</v>
      </c>
      <c r="B292" t="s">
        <v>579</v>
      </c>
    </row>
    <row r="293" spans="1:2" x14ac:dyDescent="0.35">
      <c r="A293">
        <v>292</v>
      </c>
      <c r="B293" t="s">
        <v>580</v>
      </c>
    </row>
    <row r="294" spans="1:2" x14ac:dyDescent="0.35">
      <c r="A294">
        <v>293</v>
      </c>
      <c r="B294" t="s">
        <v>581</v>
      </c>
    </row>
    <row r="295" spans="1:2" x14ac:dyDescent="0.35">
      <c r="A295">
        <v>294</v>
      </c>
      <c r="B295" t="s">
        <v>582</v>
      </c>
    </row>
    <row r="296" spans="1:2" x14ac:dyDescent="0.35">
      <c r="A296">
        <v>295</v>
      </c>
      <c r="B296" t="s">
        <v>583</v>
      </c>
    </row>
    <row r="297" spans="1:2" x14ac:dyDescent="0.35">
      <c r="A297">
        <v>296</v>
      </c>
      <c r="B297" t="s">
        <v>584</v>
      </c>
    </row>
    <row r="298" spans="1:2" x14ac:dyDescent="0.35">
      <c r="A298">
        <v>297</v>
      </c>
      <c r="B298" t="s">
        <v>585</v>
      </c>
    </row>
    <row r="299" spans="1:2" x14ac:dyDescent="0.35">
      <c r="A299">
        <v>298</v>
      </c>
      <c r="B299" t="s">
        <v>586</v>
      </c>
    </row>
    <row r="300" spans="1:2" x14ac:dyDescent="0.35">
      <c r="A300">
        <v>299</v>
      </c>
      <c r="B300" t="s">
        <v>587</v>
      </c>
    </row>
    <row r="301" spans="1:2" x14ac:dyDescent="0.35">
      <c r="A301">
        <v>300</v>
      </c>
      <c r="B301" t="s">
        <v>588</v>
      </c>
    </row>
    <row r="302" spans="1:2" x14ac:dyDescent="0.35">
      <c r="A302">
        <v>301</v>
      </c>
      <c r="B302" t="s">
        <v>589</v>
      </c>
    </row>
    <row r="303" spans="1:2" x14ac:dyDescent="0.35">
      <c r="A303">
        <v>302</v>
      </c>
      <c r="B303" t="s">
        <v>590</v>
      </c>
    </row>
    <row r="304" spans="1:2" x14ac:dyDescent="0.35">
      <c r="A304">
        <v>303</v>
      </c>
      <c r="B304" t="s">
        <v>591</v>
      </c>
    </row>
    <row r="305" spans="1:2" x14ac:dyDescent="0.35">
      <c r="A305">
        <v>304</v>
      </c>
      <c r="B305" t="s">
        <v>592</v>
      </c>
    </row>
    <row r="306" spans="1:2" x14ac:dyDescent="0.35">
      <c r="A306">
        <v>305</v>
      </c>
      <c r="B306" t="s">
        <v>593</v>
      </c>
    </row>
    <row r="307" spans="1:2" x14ac:dyDescent="0.35">
      <c r="A307">
        <v>306</v>
      </c>
      <c r="B307" t="s">
        <v>594</v>
      </c>
    </row>
    <row r="308" spans="1:2" x14ac:dyDescent="0.35">
      <c r="A308">
        <v>307</v>
      </c>
      <c r="B308" t="s">
        <v>595</v>
      </c>
    </row>
    <row r="309" spans="1:2" x14ac:dyDescent="0.35">
      <c r="A309">
        <v>308</v>
      </c>
      <c r="B309" t="s">
        <v>596</v>
      </c>
    </row>
    <row r="310" spans="1:2" x14ac:dyDescent="0.35">
      <c r="A310">
        <v>309</v>
      </c>
      <c r="B310" t="s">
        <v>597</v>
      </c>
    </row>
    <row r="311" spans="1:2" x14ac:dyDescent="0.35">
      <c r="A311">
        <v>310</v>
      </c>
      <c r="B311" t="s">
        <v>598</v>
      </c>
    </row>
    <row r="312" spans="1:2" x14ac:dyDescent="0.35">
      <c r="A312">
        <v>311</v>
      </c>
      <c r="B312" t="s">
        <v>599</v>
      </c>
    </row>
    <row r="313" spans="1:2" x14ac:dyDescent="0.35">
      <c r="A313">
        <v>312</v>
      </c>
      <c r="B313" t="s">
        <v>600</v>
      </c>
    </row>
    <row r="314" spans="1:2" x14ac:dyDescent="0.35">
      <c r="A314">
        <v>313</v>
      </c>
      <c r="B314" t="s">
        <v>601</v>
      </c>
    </row>
    <row r="315" spans="1:2" x14ac:dyDescent="0.35">
      <c r="A315">
        <v>314</v>
      </c>
      <c r="B315" t="s">
        <v>602</v>
      </c>
    </row>
    <row r="316" spans="1:2" x14ac:dyDescent="0.35">
      <c r="A316">
        <v>315</v>
      </c>
      <c r="B316" t="s">
        <v>603</v>
      </c>
    </row>
    <row r="317" spans="1:2" x14ac:dyDescent="0.35">
      <c r="A317">
        <v>316</v>
      </c>
      <c r="B317" t="s">
        <v>604</v>
      </c>
    </row>
    <row r="318" spans="1:2" x14ac:dyDescent="0.35">
      <c r="A318">
        <v>317</v>
      </c>
      <c r="B318" t="s">
        <v>605</v>
      </c>
    </row>
    <row r="319" spans="1:2" x14ac:dyDescent="0.35">
      <c r="A319">
        <v>318</v>
      </c>
      <c r="B319" t="s">
        <v>606</v>
      </c>
    </row>
    <row r="320" spans="1:2" x14ac:dyDescent="0.35">
      <c r="A320">
        <v>319</v>
      </c>
      <c r="B320" t="s">
        <v>607</v>
      </c>
    </row>
    <row r="321" spans="1:2" x14ac:dyDescent="0.35">
      <c r="A321">
        <v>320</v>
      </c>
      <c r="B321" t="s">
        <v>608</v>
      </c>
    </row>
    <row r="322" spans="1:2" x14ac:dyDescent="0.35">
      <c r="A322">
        <v>321</v>
      </c>
      <c r="B322" t="s">
        <v>609</v>
      </c>
    </row>
    <row r="323" spans="1:2" x14ac:dyDescent="0.35">
      <c r="A323">
        <v>322</v>
      </c>
      <c r="B323" t="s">
        <v>610</v>
      </c>
    </row>
    <row r="324" spans="1:2" x14ac:dyDescent="0.35">
      <c r="A324">
        <v>323</v>
      </c>
      <c r="B324" t="s">
        <v>611</v>
      </c>
    </row>
    <row r="325" spans="1:2" x14ac:dyDescent="0.35">
      <c r="A325">
        <v>324</v>
      </c>
      <c r="B325" t="s">
        <v>612</v>
      </c>
    </row>
    <row r="326" spans="1:2" x14ac:dyDescent="0.35">
      <c r="A326">
        <v>325</v>
      </c>
      <c r="B326" t="s">
        <v>613</v>
      </c>
    </row>
    <row r="327" spans="1:2" x14ac:dyDescent="0.35">
      <c r="A327">
        <v>326</v>
      </c>
      <c r="B327" t="s">
        <v>614</v>
      </c>
    </row>
    <row r="328" spans="1:2" x14ac:dyDescent="0.35">
      <c r="A328">
        <v>327</v>
      </c>
      <c r="B328" t="s">
        <v>615</v>
      </c>
    </row>
    <row r="329" spans="1:2" x14ac:dyDescent="0.35">
      <c r="A329">
        <v>328</v>
      </c>
      <c r="B329" t="s">
        <v>616</v>
      </c>
    </row>
    <row r="330" spans="1:2" x14ac:dyDescent="0.35">
      <c r="A330">
        <v>329</v>
      </c>
      <c r="B330" t="s">
        <v>617</v>
      </c>
    </row>
    <row r="331" spans="1:2" x14ac:dyDescent="0.35">
      <c r="A331">
        <v>330</v>
      </c>
      <c r="B331" t="s">
        <v>618</v>
      </c>
    </row>
    <row r="332" spans="1:2" x14ac:dyDescent="0.35">
      <c r="A332">
        <v>331</v>
      </c>
      <c r="B332" t="s">
        <v>619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/>
  </sheetViews>
  <sheetFormatPr defaultColWidth="9.1796875" defaultRowHeight="14.5" x14ac:dyDescent="0.35"/>
  <cols>
    <col min="1" max="16384" width="9.1796875" style="7"/>
  </cols>
  <sheetData>
    <row r="2" spans="2:2" s="6" customFormat="1" x14ac:dyDescent="0.35">
      <c r="B2" s="5" t="s">
        <v>188</v>
      </c>
    </row>
    <row r="4" spans="2:2" x14ac:dyDescent="0.35">
      <c r="B4" s="7" t="s">
        <v>190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1"/>
  <sheetViews>
    <sheetView workbookViewId="0"/>
  </sheetViews>
  <sheetFormatPr defaultRowHeight="14.5" x14ac:dyDescent="0.35"/>
  <sheetData>
    <row r="1" spans="1:2" x14ac:dyDescent="0.35">
      <c r="A1" t="s">
        <v>1893</v>
      </c>
    </row>
    <row r="2" spans="1:2" x14ac:dyDescent="0.35">
      <c r="A2" s="11">
        <v>20</v>
      </c>
    </row>
    <row r="3" spans="1:2" x14ac:dyDescent="0.35">
      <c r="A3" s="11">
        <v>10</v>
      </c>
    </row>
    <row r="4" spans="1:2" x14ac:dyDescent="0.35">
      <c r="A4" s="11">
        <v>42</v>
      </c>
    </row>
    <row r="5" spans="1:2" x14ac:dyDescent="0.35">
      <c r="A5" s="11">
        <v>42</v>
      </c>
    </row>
    <row r="6" spans="1:2" x14ac:dyDescent="0.35">
      <c r="A6" s="11">
        <v>4</v>
      </c>
    </row>
    <row r="7" spans="1:2" x14ac:dyDescent="0.35">
      <c r="A7" s="11">
        <v>31</v>
      </c>
    </row>
    <row r="8" spans="1:2" x14ac:dyDescent="0.35">
      <c r="A8" s="11">
        <v>10</v>
      </c>
    </row>
    <row r="9" spans="1:2" x14ac:dyDescent="0.35">
      <c r="A9" s="11">
        <v>2</v>
      </c>
      <c r="B9" s="97"/>
    </row>
    <row r="10" spans="1:2" x14ac:dyDescent="0.35">
      <c r="A10" s="11">
        <v>30</v>
      </c>
    </row>
    <row r="11" spans="1:2" x14ac:dyDescent="0.35">
      <c r="A11" s="11">
        <v>38</v>
      </c>
    </row>
    <row r="12" spans="1:2" x14ac:dyDescent="0.35">
      <c r="A12" s="11">
        <v>40</v>
      </c>
    </row>
    <row r="13" spans="1:2" x14ac:dyDescent="0.35">
      <c r="A13" s="11">
        <v>25</v>
      </c>
    </row>
    <row r="14" spans="1:2" x14ac:dyDescent="0.35">
      <c r="A14" s="11">
        <v>3</v>
      </c>
    </row>
    <row r="15" spans="1:2" x14ac:dyDescent="0.35">
      <c r="A15" s="11">
        <v>3</v>
      </c>
    </row>
    <row r="16" spans="1:2" x14ac:dyDescent="0.35">
      <c r="A16" s="11">
        <v>2</v>
      </c>
    </row>
    <row r="17" spans="1:1" x14ac:dyDescent="0.35">
      <c r="A17" s="11">
        <v>5</v>
      </c>
    </row>
    <row r="18" spans="1:1" x14ac:dyDescent="0.35">
      <c r="A18" s="11">
        <v>8</v>
      </c>
    </row>
    <row r="19" spans="1:1" x14ac:dyDescent="0.35">
      <c r="A19" s="11">
        <v>8</v>
      </c>
    </row>
    <row r="20" spans="1:1" x14ac:dyDescent="0.35">
      <c r="A20" s="11">
        <v>10</v>
      </c>
    </row>
    <row r="21" spans="1:1" x14ac:dyDescent="0.35">
      <c r="A21" s="11">
        <v>6</v>
      </c>
    </row>
    <row r="22" spans="1:1" x14ac:dyDescent="0.35">
      <c r="A22" s="11">
        <v>25</v>
      </c>
    </row>
    <row r="23" spans="1:1" x14ac:dyDescent="0.35">
      <c r="A23" s="11">
        <v>25</v>
      </c>
    </row>
    <row r="24" spans="1:1" x14ac:dyDescent="0.35">
      <c r="A24" s="11">
        <v>36</v>
      </c>
    </row>
    <row r="25" spans="1:1" x14ac:dyDescent="0.35">
      <c r="A25" s="11">
        <v>36</v>
      </c>
    </row>
    <row r="26" spans="1:1" x14ac:dyDescent="0.35">
      <c r="A26" s="11">
        <v>36</v>
      </c>
    </row>
    <row r="27" spans="1:1" x14ac:dyDescent="0.35">
      <c r="A27" s="11">
        <v>10</v>
      </c>
    </row>
    <row r="28" spans="1:1" x14ac:dyDescent="0.35">
      <c r="A28" s="11">
        <v>5</v>
      </c>
    </row>
    <row r="29" spans="1:1" x14ac:dyDescent="0.35">
      <c r="A29" s="11">
        <v>40</v>
      </c>
    </row>
    <row r="30" spans="1:1" x14ac:dyDescent="0.35">
      <c r="A30" s="11">
        <v>40</v>
      </c>
    </row>
    <row r="31" spans="1:1" x14ac:dyDescent="0.35">
      <c r="A31" s="11">
        <v>40</v>
      </c>
    </row>
    <row r="32" spans="1:1" x14ac:dyDescent="0.35">
      <c r="A32" s="11">
        <v>40</v>
      </c>
    </row>
    <row r="33" spans="1:1" x14ac:dyDescent="0.35">
      <c r="A33" s="11">
        <v>25</v>
      </c>
    </row>
    <row r="34" spans="1:1" x14ac:dyDescent="0.35">
      <c r="A34" s="11">
        <v>1</v>
      </c>
    </row>
    <row r="35" spans="1:1" x14ac:dyDescent="0.35">
      <c r="A35" s="11">
        <v>2</v>
      </c>
    </row>
    <row r="36" spans="1:1" x14ac:dyDescent="0.35">
      <c r="A36" s="11">
        <v>20</v>
      </c>
    </row>
    <row r="37" spans="1:1" x14ac:dyDescent="0.35">
      <c r="A37" s="11">
        <v>40</v>
      </c>
    </row>
    <row r="38" spans="1:1" x14ac:dyDescent="0.35">
      <c r="A38" s="11">
        <v>30</v>
      </c>
    </row>
    <row r="39" spans="1:1" x14ac:dyDescent="0.35">
      <c r="A39" s="11">
        <v>30</v>
      </c>
    </row>
    <row r="40" spans="1:1" x14ac:dyDescent="0.35">
      <c r="A40" s="11">
        <v>20</v>
      </c>
    </row>
    <row r="41" spans="1:1" x14ac:dyDescent="0.35">
      <c r="A41" s="11">
        <v>2</v>
      </c>
    </row>
    <row r="42" spans="1:1" x14ac:dyDescent="0.35">
      <c r="A42" s="11">
        <v>10</v>
      </c>
    </row>
    <row r="43" spans="1:1" x14ac:dyDescent="0.35">
      <c r="A43" s="11">
        <v>10</v>
      </c>
    </row>
    <row r="44" spans="1:1" x14ac:dyDescent="0.35">
      <c r="A44" s="11">
        <v>40</v>
      </c>
    </row>
    <row r="45" spans="1:1" x14ac:dyDescent="0.35">
      <c r="A45" s="11">
        <v>40</v>
      </c>
    </row>
    <row r="46" spans="1:1" x14ac:dyDescent="0.35">
      <c r="A46" s="11">
        <v>40</v>
      </c>
    </row>
    <row r="47" spans="1:1" x14ac:dyDescent="0.35">
      <c r="A47" s="11">
        <v>7</v>
      </c>
    </row>
    <row r="48" spans="1:1" x14ac:dyDescent="0.35">
      <c r="A48" s="11">
        <v>2</v>
      </c>
    </row>
    <row r="49" spans="1:1" x14ac:dyDescent="0.35">
      <c r="A49" s="11">
        <v>10</v>
      </c>
    </row>
    <row r="50" spans="1:1" x14ac:dyDescent="0.35">
      <c r="A50" s="11">
        <v>20</v>
      </c>
    </row>
    <row r="51" spans="1:1" x14ac:dyDescent="0.35">
      <c r="A51" s="11">
        <v>38</v>
      </c>
    </row>
    <row r="52" spans="1:1" x14ac:dyDescent="0.35">
      <c r="A52" s="11">
        <v>38</v>
      </c>
    </row>
    <row r="53" spans="1:1" x14ac:dyDescent="0.35">
      <c r="A53" s="11">
        <v>38</v>
      </c>
    </row>
    <row r="54" spans="1:1" x14ac:dyDescent="0.35">
      <c r="A54" s="11">
        <v>20</v>
      </c>
    </row>
    <row r="55" spans="1:1" x14ac:dyDescent="0.35">
      <c r="A55" s="11">
        <v>20</v>
      </c>
    </row>
    <row r="56" spans="1:1" x14ac:dyDescent="0.35">
      <c r="A56" s="11">
        <v>20</v>
      </c>
    </row>
    <row r="57" spans="1:1" x14ac:dyDescent="0.35">
      <c r="A57" s="11">
        <v>5</v>
      </c>
    </row>
    <row r="58" spans="1:1" x14ac:dyDescent="0.35">
      <c r="A58" s="11">
        <v>2</v>
      </c>
    </row>
    <row r="59" spans="1:1" x14ac:dyDescent="0.35">
      <c r="A59" s="11">
        <v>38</v>
      </c>
    </row>
    <row r="60" spans="1:1" x14ac:dyDescent="0.35">
      <c r="A60" s="11">
        <v>38</v>
      </c>
    </row>
    <row r="61" spans="1:1" x14ac:dyDescent="0.35">
      <c r="A61" s="11">
        <v>38</v>
      </c>
    </row>
    <row r="62" spans="1:1" x14ac:dyDescent="0.35">
      <c r="A62" s="11">
        <v>15</v>
      </c>
    </row>
    <row r="63" spans="1:1" x14ac:dyDescent="0.35">
      <c r="A63" s="11">
        <v>15</v>
      </c>
    </row>
    <row r="64" spans="1:1" x14ac:dyDescent="0.35">
      <c r="A64" s="11">
        <v>15</v>
      </c>
    </row>
    <row r="65" spans="1:1" x14ac:dyDescent="0.35">
      <c r="A65" s="11">
        <v>5</v>
      </c>
    </row>
    <row r="66" spans="1:1" x14ac:dyDescent="0.35">
      <c r="A66" s="11">
        <v>5</v>
      </c>
    </row>
    <row r="67" spans="1:1" x14ac:dyDescent="0.35">
      <c r="A67" s="11">
        <v>10</v>
      </c>
    </row>
    <row r="68" spans="1:1" x14ac:dyDescent="0.35">
      <c r="A68" s="11">
        <v>38</v>
      </c>
    </row>
    <row r="69" spans="1:1" x14ac:dyDescent="0.35">
      <c r="A69" s="11">
        <v>38</v>
      </c>
    </row>
    <row r="70" spans="1:1" x14ac:dyDescent="0.35">
      <c r="A70" s="11">
        <v>10</v>
      </c>
    </row>
    <row r="71" spans="1:1" x14ac:dyDescent="0.35">
      <c r="A71" s="11">
        <v>15</v>
      </c>
    </row>
    <row r="72" spans="1:1" x14ac:dyDescent="0.35">
      <c r="A72" s="11">
        <v>35</v>
      </c>
    </row>
    <row r="73" spans="1:1" x14ac:dyDescent="0.35">
      <c r="A73" s="11">
        <v>45</v>
      </c>
    </row>
    <row r="74" spans="1:1" x14ac:dyDescent="0.35">
      <c r="A74" s="11">
        <v>35</v>
      </c>
    </row>
    <row r="75" spans="1:1" x14ac:dyDescent="0.35">
      <c r="A75" s="11">
        <v>45</v>
      </c>
    </row>
    <row r="76" spans="1:1" x14ac:dyDescent="0.35">
      <c r="A76" s="11">
        <v>30</v>
      </c>
    </row>
    <row r="77" spans="1:1" x14ac:dyDescent="0.35">
      <c r="A77" s="11">
        <v>5</v>
      </c>
    </row>
    <row r="78" spans="1:1" x14ac:dyDescent="0.35">
      <c r="A78" s="11">
        <v>30</v>
      </c>
    </row>
    <row r="79" spans="1:1" x14ac:dyDescent="0.35">
      <c r="A79" s="11">
        <v>15</v>
      </c>
    </row>
    <row r="80" spans="1:1" x14ac:dyDescent="0.35">
      <c r="A80" s="11">
        <v>25</v>
      </c>
    </row>
    <row r="81" spans="1:1" x14ac:dyDescent="0.35">
      <c r="A81" s="11">
        <v>30</v>
      </c>
    </row>
    <row r="82" spans="1:1" x14ac:dyDescent="0.35">
      <c r="A82" s="11">
        <v>20</v>
      </c>
    </row>
    <row r="83" spans="1:1" x14ac:dyDescent="0.35">
      <c r="A83" s="11">
        <v>20</v>
      </c>
    </row>
    <row r="84" spans="1:1" x14ac:dyDescent="0.35">
      <c r="A84" s="11">
        <v>15</v>
      </c>
    </row>
    <row r="85" spans="1:1" x14ac:dyDescent="0.35">
      <c r="A85" s="11">
        <v>8</v>
      </c>
    </row>
    <row r="86" spans="1:1" x14ac:dyDescent="0.35">
      <c r="A86" s="11">
        <v>15</v>
      </c>
    </row>
    <row r="87" spans="1:1" x14ac:dyDescent="0.35">
      <c r="A87" s="11">
        <v>31</v>
      </c>
    </row>
    <row r="88" spans="1:1" x14ac:dyDescent="0.35">
      <c r="A88" s="11">
        <v>29</v>
      </c>
    </row>
    <row r="89" spans="1:1" x14ac:dyDescent="0.35">
      <c r="A89" s="11">
        <v>34</v>
      </c>
    </row>
    <row r="90" spans="1:1" x14ac:dyDescent="0.35">
      <c r="A90" s="11">
        <v>32</v>
      </c>
    </row>
    <row r="91" spans="1:1" x14ac:dyDescent="0.35">
      <c r="A91" s="11">
        <v>10</v>
      </c>
    </row>
    <row r="92" spans="1:1" x14ac:dyDescent="0.35">
      <c r="A92" s="11">
        <v>5</v>
      </c>
    </row>
    <row r="93" spans="1:1" x14ac:dyDescent="0.35">
      <c r="A93" s="11">
        <v>4</v>
      </c>
    </row>
    <row r="94" spans="1:1" x14ac:dyDescent="0.35">
      <c r="A94" s="11">
        <v>12</v>
      </c>
    </row>
    <row r="95" spans="1:1" x14ac:dyDescent="0.35">
      <c r="A95" s="11">
        <v>5</v>
      </c>
    </row>
    <row r="96" spans="1:1" x14ac:dyDescent="0.35">
      <c r="A96" s="11">
        <v>4</v>
      </c>
    </row>
    <row r="97" spans="1:1" x14ac:dyDescent="0.35">
      <c r="A97" s="11">
        <v>3</v>
      </c>
    </row>
    <row r="98" spans="1:1" x14ac:dyDescent="0.35">
      <c r="A98" s="11">
        <v>10</v>
      </c>
    </row>
    <row r="99" spans="1:1" x14ac:dyDescent="0.35">
      <c r="A99" s="11">
        <v>10</v>
      </c>
    </row>
    <row r="100" spans="1:1" x14ac:dyDescent="0.35">
      <c r="A100" s="11">
        <v>25</v>
      </c>
    </row>
    <row r="101" spans="1:1" x14ac:dyDescent="0.35">
      <c r="A101" s="11">
        <v>15</v>
      </c>
    </row>
    <row r="102" spans="1:1" x14ac:dyDescent="0.35">
      <c r="A102" s="11">
        <v>35</v>
      </c>
    </row>
    <row r="103" spans="1:1" x14ac:dyDescent="0.35">
      <c r="A103" s="11">
        <v>25</v>
      </c>
    </row>
    <row r="104" spans="1:1" x14ac:dyDescent="0.35">
      <c r="A104" s="11">
        <v>20</v>
      </c>
    </row>
    <row r="105" spans="1:1" x14ac:dyDescent="0.35">
      <c r="A105" s="11">
        <v>10</v>
      </c>
    </row>
    <row r="106" spans="1:1" x14ac:dyDescent="0.35">
      <c r="A106" s="11">
        <v>2</v>
      </c>
    </row>
    <row r="107" spans="1:1" x14ac:dyDescent="0.35">
      <c r="A107" s="11">
        <v>2</v>
      </c>
    </row>
    <row r="108" spans="1:1" x14ac:dyDescent="0.35">
      <c r="A108" s="11">
        <v>2</v>
      </c>
    </row>
    <row r="109" spans="1:1" x14ac:dyDescent="0.35">
      <c r="A109" s="11">
        <v>2</v>
      </c>
    </row>
    <row r="110" spans="1:1" x14ac:dyDescent="0.35">
      <c r="A110" s="11">
        <v>2</v>
      </c>
    </row>
    <row r="111" spans="1:1" x14ac:dyDescent="0.35">
      <c r="A111" s="11">
        <v>90</v>
      </c>
    </row>
    <row r="112" spans="1:1" x14ac:dyDescent="0.35">
      <c r="A112" s="11">
        <v>25</v>
      </c>
    </row>
    <row r="113" spans="1:1" x14ac:dyDescent="0.35">
      <c r="A113" s="11">
        <v>26</v>
      </c>
    </row>
    <row r="114" spans="1:1" x14ac:dyDescent="0.35">
      <c r="A114" s="11">
        <v>10</v>
      </c>
    </row>
    <row r="115" spans="1:1" x14ac:dyDescent="0.35">
      <c r="A115" s="11">
        <v>26</v>
      </c>
    </row>
    <row r="116" spans="1:1" x14ac:dyDescent="0.35">
      <c r="A116" s="11">
        <v>22</v>
      </c>
    </row>
    <row r="117" spans="1:1" x14ac:dyDescent="0.35">
      <c r="A117" s="11">
        <v>23</v>
      </c>
    </row>
    <row r="118" spans="1:1" x14ac:dyDescent="0.35">
      <c r="A118" s="11">
        <v>8</v>
      </c>
    </row>
    <row r="119" spans="1:1" x14ac:dyDescent="0.35">
      <c r="A119" s="11">
        <v>8</v>
      </c>
    </row>
    <row r="120" spans="1:1" x14ac:dyDescent="0.35">
      <c r="A120" s="11">
        <v>8</v>
      </c>
    </row>
    <row r="121" spans="1:1" x14ac:dyDescent="0.35">
      <c r="A121" s="11">
        <v>8</v>
      </c>
    </row>
    <row r="122" spans="1:1" x14ac:dyDescent="0.35">
      <c r="A122" s="11">
        <v>8</v>
      </c>
    </row>
    <row r="123" spans="1:1" x14ac:dyDescent="0.35">
      <c r="A123" s="11">
        <v>12</v>
      </c>
    </row>
    <row r="124" spans="1:1" x14ac:dyDescent="0.35">
      <c r="A124" s="11">
        <v>15</v>
      </c>
    </row>
    <row r="125" spans="1:1" x14ac:dyDescent="0.35">
      <c r="A125" s="11">
        <v>2</v>
      </c>
    </row>
    <row r="126" spans="1:1" x14ac:dyDescent="0.35">
      <c r="A126" s="11">
        <v>2</v>
      </c>
    </row>
    <row r="127" spans="1:1" x14ac:dyDescent="0.35">
      <c r="A127" s="11">
        <v>32</v>
      </c>
    </row>
    <row r="128" spans="1:1" x14ac:dyDescent="0.35">
      <c r="A128" s="11">
        <v>33</v>
      </c>
    </row>
    <row r="129" spans="1:1" x14ac:dyDescent="0.35">
      <c r="A129" s="11">
        <v>25</v>
      </c>
    </row>
    <row r="130" spans="1:1" x14ac:dyDescent="0.35">
      <c r="A130" s="11">
        <v>3</v>
      </c>
    </row>
    <row r="131" spans="1:1" x14ac:dyDescent="0.35">
      <c r="A131" s="11">
        <v>3</v>
      </c>
    </row>
    <row r="132" spans="1:1" x14ac:dyDescent="0.35">
      <c r="A132" s="11">
        <v>4</v>
      </c>
    </row>
    <row r="133" spans="1:1" x14ac:dyDescent="0.35">
      <c r="A133" s="11">
        <v>40</v>
      </c>
    </row>
    <row r="134" spans="1:1" x14ac:dyDescent="0.35">
      <c r="A134" s="11">
        <v>20</v>
      </c>
    </row>
    <row r="135" spans="1:1" x14ac:dyDescent="0.35">
      <c r="A135" s="11">
        <v>5</v>
      </c>
    </row>
    <row r="136" spans="1:1" x14ac:dyDescent="0.35">
      <c r="A136" s="11">
        <v>15</v>
      </c>
    </row>
    <row r="137" spans="1:1" x14ac:dyDescent="0.35">
      <c r="A137" s="11">
        <v>16</v>
      </c>
    </row>
    <row r="138" spans="1:1" x14ac:dyDescent="0.35">
      <c r="A138" s="11">
        <v>30</v>
      </c>
    </row>
    <row r="139" spans="1:1" x14ac:dyDescent="0.35">
      <c r="A139" s="11">
        <v>20</v>
      </c>
    </row>
    <row r="140" spans="1:1" x14ac:dyDescent="0.35">
      <c r="A140" s="11">
        <v>25</v>
      </c>
    </row>
    <row r="141" spans="1:1" x14ac:dyDescent="0.35">
      <c r="A141" s="11">
        <v>8</v>
      </c>
    </row>
    <row r="142" spans="1:1" x14ac:dyDescent="0.35">
      <c r="A142" s="11">
        <v>15</v>
      </c>
    </row>
    <row r="143" spans="1:1" x14ac:dyDescent="0.35">
      <c r="A143" s="11">
        <v>8</v>
      </c>
    </row>
    <row r="144" spans="1:1" x14ac:dyDescent="0.35">
      <c r="A144" s="11">
        <v>1</v>
      </c>
    </row>
    <row r="145" spans="1:1" x14ac:dyDescent="0.35">
      <c r="A145" s="11">
        <v>2</v>
      </c>
    </row>
    <row r="146" spans="1:1" x14ac:dyDescent="0.35">
      <c r="A146" s="11">
        <v>10</v>
      </c>
    </row>
    <row r="147" spans="1:1" x14ac:dyDescent="0.35">
      <c r="A147" s="11">
        <v>22</v>
      </c>
    </row>
    <row r="148" spans="1:1" x14ac:dyDescent="0.35">
      <c r="A148" s="11">
        <v>22</v>
      </c>
    </row>
    <row r="149" spans="1:1" x14ac:dyDescent="0.35">
      <c r="A149" s="11">
        <v>5</v>
      </c>
    </row>
    <row r="150" spans="1:1" x14ac:dyDescent="0.35">
      <c r="A150" s="11">
        <v>75</v>
      </c>
    </row>
    <row r="151" spans="1:1" x14ac:dyDescent="0.35">
      <c r="A151" s="11">
        <v>50</v>
      </c>
    </row>
    <row r="152" spans="1:1" x14ac:dyDescent="0.35">
      <c r="A152" s="11">
        <v>60</v>
      </c>
    </row>
    <row r="153" spans="1:1" x14ac:dyDescent="0.35">
      <c r="A153" s="11">
        <v>10</v>
      </c>
    </row>
    <row r="154" spans="1:1" x14ac:dyDescent="0.35">
      <c r="A154" s="11">
        <v>50</v>
      </c>
    </row>
    <row r="155" spans="1:1" x14ac:dyDescent="0.35">
      <c r="A155" s="11">
        <v>45</v>
      </c>
    </row>
    <row r="156" spans="1:1" x14ac:dyDescent="0.35">
      <c r="A156" s="11">
        <v>45</v>
      </c>
    </row>
    <row r="157" spans="1:1" x14ac:dyDescent="0.35">
      <c r="A157" s="11">
        <v>45</v>
      </c>
    </row>
    <row r="158" spans="1:1" x14ac:dyDescent="0.35">
      <c r="A158" s="11">
        <v>40</v>
      </c>
    </row>
    <row r="159" spans="1:1" x14ac:dyDescent="0.35">
      <c r="A159" s="11">
        <v>50</v>
      </c>
    </row>
    <row r="160" spans="1:1" x14ac:dyDescent="0.35">
      <c r="A160" s="11">
        <v>20</v>
      </c>
    </row>
    <row r="161" spans="1:1" x14ac:dyDescent="0.35">
      <c r="A161" s="11">
        <v>23</v>
      </c>
    </row>
    <row r="162" spans="1:1" x14ac:dyDescent="0.35">
      <c r="A162" s="11">
        <v>10</v>
      </c>
    </row>
    <row r="163" spans="1:1" x14ac:dyDescent="0.35">
      <c r="A163" s="11">
        <v>11</v>
      </c>
    </row>
    <row r="164" spans="1:1" x14ac:dyDescent="0.35">
      <c r="A164" s="11">
        <v>66</v>
      </c>
    </row>
    <row r="165" spans="1:1" x14ac:dyDescent="0.35">
      <c r="A165" s="11">
        <v>68</v>
      </c>
    </row>
    <row r="166" spans="1:1" x14ac:dyDescent="0.35">
      <c r="A166" s="11">
        <v>5</v>
      </c>
    </row>
    <row r="167" spans="1:1" x14ac:dyDescent="0.35">
      <c r="A167" s="11">
        <v>3</v>
      </c>
    </row>
    <row r="168" spans="1:1" x14ac:dyDescent="0.35">
      <c r="A168" s="11">
        <v>3</v>
      </c>
    </row>
    <row r="169" spans="1:1" x14ac:dyDescent="0.35">
      <c r="A169" s="11">
        <v>20</v>
      </c>
    </row>
    <row r="170" spans="1:1" x14ac:dyDescent="0.35">
      <c r="A170" s="11">
        <v>4</v>
      </c>
    </row>
    <row r="171" spans="1:1" x14ac:dyDescent="0.35">
      <c r="A171" s="11">
        <v>45</v>
      </c>
    </row>
    <row r="172" spans="1:1" x14ac:dyDescent="0.35">
      <c r="A172" s="11">
        <v>55</v>
      </c>
    </row>
    <row r="173" spans="1:1" x14ac:dyDescent="0.35">
      <c r="A173" s="11">
        <v>10</v>
      </c>
    </row>
    <row r="174" spans="1:1" x14ac:dyDescent="0.35">
      <c r="A174" s="11">
        <v>5</v>
      </c>
    </row>
    <row r="175" spans="1:1" x14ac:dyDescent="0.35">
      <c r="A175" s="11">
        <v>30</v>
      </c>
    </row>
    <row r="176" spans="1:1" x14ac:dyDescent="0.35">
      <c r="A176" s="11">
        <v>4</v>
      </c>
    </row>
    <row r="177" spans="1:1" x14ac:dyDescent="0.35">
      <c r="A177" s="11">
        <v>4</v>
      </c>
    </row>
    <row r="178" spans="1:1" x14ac:dyDescent="0.35">
      <c r="A178" s="11">
        <v>16</v>
      </c>
    </row>
    <row r="179" spans="1:1" x14ac:dyDescent="0.35">
      <c r="A179" s="11">
        <v>25</v>
      </c>
    </row>
    <row r="180" spans="1:1" x14ac:dyDescent="0.35">
      <c r="A180" s="11">
        <v>30</v>
      </c>
    </row>
    <row r="181" spans="1:1" x14ac:dyDescent="0.35">
      <c r="A181" s="11">
        <v>20</v>
      </c>
    </row>
    <row r="182" spans="1:1" x14ac:dyDescent="0.35">
      <c r="A182" s="11">
        <v>25</v>
      </c>
    </row>
    <row r="183" spans="1:1" x14ac:dyDescent="0.35">
      <c r="A183" s="11">
        <v>5</v>
      </c>
    </row>
    <row r="184" spans="1:1" x14ac:dyDescent="0.35">
      <c r="A184" s="11">
        <v>25</v>
      </c>
    </row>
    <row r="185" spans="1:1" x14ac:dyDescent="0.35">
      <c r="A185" s="11">
        <v>25</v>
      </c>
    </row>
    <row r="186" spans="1:1" x14ac:dyDescent="0.35">
      <c r="A186" s="11">
        <v>25</v>
      </c>
    </row>
    <row r="187" spans="1:1" x14ac:dyDescent="0.35">
      <c r="A187" s="11">
        <v>5</v>
      </c>
    </row>
    <row r="188" spans="1:1" x14ac:dyDescent="0.35">
      <c r="A188" s="11">
        <v>30</v>
      </c>
    </row>
    <row r="189" spans="1:1" x14ac:dyDescent="0.35">
      <c r="A189" s="11">
        <v>36</v>
      </c>
    </row>
    <row r="190" spans="1:1" x14ac:dyDescent="0.35">
      <c r="A190" s="11">
        <v>30</v>
      </c>
    </row>
    <row r="191" spans="1:1" x14ac:dyDescent="0.35">
      <c r="A191" s="11">
        <v>36</v>
      </c>
    </row>
    <row r="192" spans="1:1" x14ac:dyDescent="0.35">
      <c r="A192" s="11">
        <v>15</v>
      </c>
    </row>
    <row r="193" spans="1:1" x14ac:dyDescent="0.35">
      <c r="A193" s="11">
        <v>14</v>
      </c>
    </row>
    <row r="194" spans="1:1" x14ac:dyDescent="0.35">
      <c r="A194" s="11">
        <v>3</v>
      </c>
    </row>
    <row r="195" spans="1:1" x14ac:dyDescent="0.35">
      <c r="A195" s="11">
        <v>3</v>
      </c>
    </row>
    <row r="196" spans="1:1" x14ac:dyDescent="0.35">
      <c r="A196" s="11">
        <v>25</v>
      </c>
    </row>
    <row r="197" spans="1:1" x14ac:dyDescent="0.35">
      <c r="A197" s="11">
        <v>25</v>
      </c>
    </row>
    <row r="198" spans="1:1" x14ac:dyDescent="0.35">
      <c r="A198" s="11">
        <v>25</v>
      </c>
    </row>
    <row r="199" spans="1:1" x14ac:dyDescent="0.35">
      <c r="A199" s="11">
        <v>5</v>
      </c>
    </row>
    <row r="200" spans="1:1" x14ac:dyDescent="0.35">
      <c r="A200" s="11">
        <v>40</v>
      </c>
    </row>
    <row r="201" spans="1:1" x14ac:dyDescent="0.35">
      <c r="A201" s="11">
        <v>40</v>
      </c>
    </row>
    <row r="202" spans="1:1" x14ac:dyDescent="0.35">
      <c r="A202" s="11">
        <v>40</v>
      </c>
    </row>
    <row r="203" spans="1:1" x14ac:dyDescent="0.35">
      <c r="A203" s="11">
        <v>30</v>
      </c>
    </row>
    <row r="204" spans="1:1" x14ac:dyDescent="0.35">
      <c r="A204" s="11">
        <v>12</v>
      </c>
    </row>
    <row r="205" spans="1:1" x14ac:dyDescent="0.35">
      <c r="A205" s="11">
        <v>8</v>
      </c>
    </row>
    <row r="206" spans="1:1" x14ac:dyDescent="0.35">
      <c r="A206" s="11">
        <v>4</v>
      </c>
    </row>
    <row r="207" spans="1:1" x14ac:dyDescent="0.35">
      <c r="A207" s="11">
        <v>4</v>
      </c>
    </row>
    <row r="208" spans="1:1" x14ac:dyDescent="0.35">
      <c r="A208" s="11">
        <v>34</v>
      </c>
    </row>
    <row r="209" spans="1:1" x14ac:dyDescent="0.35">
      <c r="A209" s="11">
        <v>32</v>
      </c>
    </row>
    <row r="210" spans="1:1" x14ac:dyDescent="0.35">
      <c r="A210" s="11">
        <v>32</v>
      </c>
    </row>
    <row r="211" spans="1:1" x14ac:dyDescent="0.35">
      <c r="A211" s="11">
        <v>30</v>
      </c>
    </row>
    <row r="212" spans="1:1" x14ac:dyDescent="0.35">
      <c r="A212" s="11">
        <v>5</v>
      </c>
    </row>
    <row r="213" spans="1:1" x14ac:dyDescent="0.35">
      <c r="A213" s="11">
        <v>5</v>
      </c>
    </row>
    <row r="214" spans="1:1" x14ac:dyDescent="0.35">
      <c r="A214" s="11">
        <v>3</v>
      </c>
    </row>
    <row r="215" spans="1:1" x14ac:dyDescent="0.35">
      <c r="A215" s="11">
        <v>30</v>
      </c>
    </row>
    <row r="216" spans="1:1" x14ac:dyDescent="0.35">
      <c r="A216" s="11">
        <v>40</v>
      </c>
    </row>
    <row r="217" spans="1:1" x14ac:dyDescent="0.35">
      <c r="A217" s="11">
        <v>45</v>
      </c>
    </row>
    <row r="218" spans="1:1" x14ac:dyDescent="0.35">
      <c r="A218" s="11">
        <v>30</v>
      </c>
    </row>
    <row r="219" spans="1:1" x14ac:dyDescent="0.35">
      <c r="A219" s="11">
        <v>5</v>
      </c>
    </row>
    <row r="220" spans="1:1" x14ac:dyDescent="0.35">
      <c r="A220" s="11">
        <v>3</v>
      </c>
    </row>
    <row r="221" spans="1:1" x14ac:dyDescent="0.35">
      <c r="A221" s="11">
        <v>2</v>
      </c>
    </row>
    <row r="222" spans="1:1" x14ac:dyDescent="0.35">
      <c r="A222" s="11">
        <v>10</v>
      </c>
    </row>
    <row r="223" spans="1:1" x14ac:dyDescent="0.35">
      <c r="A223" s="11">
        <v>30</v>
      </c>
    </row>
    <row r="224" spans="1:1" x14ac:dyDescent="0.35">
      <c r="A224" s="11">
        <v>35</v>
      </c>
    </row>
    <row r="225" spans="1:1" x14ac:dyDescent="0.35">
      <c r="A225" s="11">
        <v>35</v>
      </c>
    </row>
    <row r="226" spans="1:1" x14ac:dyDescent="0.35">
      <c r="A226" s="11">
        <v>40</v>
      </c>
    </row>
    <row r="227" spans="1:1" x14ac:dyDescent="0.35">
      <c r="A227" s="11">
        <v>10</v>
      </c>
    </row>
    <row r="228" spans="1:1" x14ac:dyDescent="0.35">
      <c r="A228" s="11">
        <v>10</v>
      </c>
    </row>
    <row r="229" spans="1:1" x14ac:dyDescent="0.35">
      <c r="A229" s="11">
        <v>10</v>
      </c>
    </row>
    <row r="230" spans="1:1" x14ac:dyDescent="0.35">
      <c r="A230" s="11">
        <v>5</v>
      </c>
    </row>
    <row r="231" spans="1:1" x14ac:dyDescent="0.35">
      <c r="A231" s="11">
        <v>5</v>
      </c>
    </row>
    <row r="232" spans="1:1" x14ac:dyDescent="0.35">
      <c r="A232" s="11">
        <v>50</v>
      </c>
    </row>
    <row r="233" spans="1:1" x14ac:dyDescent="0.35">
      <c r="A233" s="11">
        <v>45</v>
      </c>
    </row>
    <row r="234" spans="1:1" x14ac:dyDescent="0.35">
      <c r="A234" s="11">
        <v>57</v>
      </c>
    </row>
    <row r="235" spans="1:1" x14ac:dyDescent="0.35">
      <c r="A235" s="11">
        <v>50</v>
      </c>
    </row>
    <row r="236" spans="1:1" x14ac:dyDescent="0.35">
      <c r="A236" s="11">
        <v>57</v>
      </c>
    </row>
    <row r="237" spans="1:1" x14ac:dyDescent="0.35">
      <c r="A237" s="11">
        <v>45</v>
      </c>
    </row>
    <row r="238" spans="1:1" x14ac:dyDescent="0.35">
      <c r="A238" s="11">
        <v>12</v>
      </c>
    </row>
    <row r="239" spans="1:1" x14ac:dyDescent="0.35">
      <c r="A239" s="11">
        <v>14</v>
      </c>
    </row>
    <row r="240" spans="1:1" x14ac:dyDescent="0.35">
      <c r="A240" s="11">
        <v>8</v>
      </c>
    </row>
    <row r="241" spans="1:1" x14ac:dyDescent="0.35">
      <c r="A241" s="11">
        <v>8</v>
      </c>
    </row>
    <row r="242" spans="1:1" x14ac:dyDescent="0.35">
      <c r="A242" s="11">
        <v>2</v>
      </c>
    </row>
    <row r="243" spans="1:1" x14ac:dyDescent="0.35">
      <c r="A243" s="11">
        <v>6</v>
      </c>
    </row>
    <row r="244" spans="1:1" x14ac:dyDescent="0.35">
      <c r="A244" s="11">
        <v>35</v>
      </c>
    </row>
    <row r="245" spans="1:1" x14ac:dyDescent="0.35">
      <c r="A245" s="11">
        <v>30</v>
      </c>
    </row>
    <row r="246" spans="1:1" x14ac:dyDescent="0.35">
      <c r="A246" s="11">
        <v>35</v>
      </c>
    </row>
    <row r="247" spans="1:1" x14ac:dyDescent="0.35">
      <c r="A247" s="11">
        <v>45</v>
      </c>
    </row>
    <row r="248" spans="1:1" x14ac:dyDescent="0.35">
      <c r="A248" s="11">
        <v>14</v>
      </c>
    </row>
    <row r="249" spans="1:1" x14ac:dyDescent="0.35">
      <c r="A249" s="11">
        <v>15</v>
      </c>
    </row>
    <row r="250" spans="1:1" x14ac:dyDescent="0.35">
      <c r="A250" s="11">
        <v>9</v>
      </c>
    </row>
    <row r="251" spans="1:1" x14ac:dyDescent="0.35">
      <c r="A251" s="11">
        <v>70</v>
      </c>
    </row>
    <row r="252" spans="1:1" x14ac:dyDescent="0.35">
      <c r="A252" s="11">
        <v>70</v>
      </c>
    </row>
    <row r="253" spans="1:1" x14ac:dyDescent="0.35">
      <c r="A253" s="11">
        <v>30</v>
      </c>
    </row>
    <row r="254" spans="1:1" x14ac:dyDescent="0.35">
      <c r="A254" s="11">
        <v>30</v>
      </c>
    </row>
    <row r="255" spans="1:1" x14ac:dyDescent="0.35">
      <c r="A255" s="11">
        <v>40</v>
      </c>
    </row>
    <row r="256" spans="1:1" x14ac:dyDescent="0.35">
      <c r="A256" s="11">
        <v>30</v>
      </c>
    </row>
    <row r="257" spans="1:1" x14ac:dyDescent="0.35">
      <c r="A257" s="11">
        <v>30</v>
      </c>
    </row>
    <row r="258" spans="1:1" x14ac:dyDescent="0.35">
      <c r="A258" s="11">
        <v>30</v>
      </c>
    </row>
    <row r="259" spans="1:1" x14ac:dyDescent="0.35">
      <c r="A259" s="11">
        <v>30</v>
      </c>
    </row>
    <row r="260" spans="1:1" x14ac:dyDescent="0.35">
      <c r="A260" s="11">
        <v>5</v>
      </c>
    </row>
    <row r="261" spans="1:1" x14ac:dyDescent="0.35">
      <c r="A261" s="11">
        <v>5</v>
      </c>
    </row>
    <row r="262" spans="1:1" x14ac:dyDescent="0.35">
      <c r="A262" s="11">
        <v>80</v>
      </c>
    </row>
    <row r="263" spans="1:1" x14ac:dyDescent="0.35">
      <c r="A263" s="11">
        <v>50</v>
      </c>
    </row>
    <row r="264" spans="1:1" x14ac:dyDescent="0.35">
      <c r="A264" s="11">
        <v>20</v>
      </c>
    </row>
    <row r="265" spans="1:1" x14ac:dyDescent="0.35">
      <c r="A265" s="11">
        <v>40</v>
      </c>
    </row>
    <row r="266" spans="1:1" x14ac:dyDescent="0.35">
      <c r="A266" s="11">
        <v>50</v>
      </c>
    </row>
    <row r="267" spans="1:1" x14ac:dyDescent="0.35">
      <c r="A267" s="11">
        <v>30</v>
      </c>
    </row>
    <row r="268" spans="1:1" x14ac:dyDescent="0.35">
      <c r="A268" s="11">
        <v>30</v>
      </c>
    </row>
    <row r="269" spans="1:1" x14ac:dyDescent="0.35">
      <c r="A269" s="11">
        <v>5</v>
      </c>
    </row>
    <row r="270" spans="1:1" x14ac:dyDescent="0.35">
      <c r="A270" s="11">
        <v>5</v>
      </c>
    </row>
    <row r="271" spans="1:1" x14ac:dyDescent="0.35">
      <c r="A271" s="11">
        <v>40</v>
      </c>
    </row>
    <row r="272" spans="1:1" x14ac:dyDescent="0.35">
      <c r="A272" s="11">
        <v>40</v>
      </c>
    </row>
    <row r="273" spans="1:1" x14ac:dyDescent="0.35">
      <c r="A273" s="11">
        <v>40</v>
      </c>
    </row>
    <row r="274" spans="1:1" x14ac:dyDescent="0.35">
      <c r="A274" s="11">
        <v>5</v>
      </c>
    </row>
    <row r="275" spans="1:1" x14ac:dyDescent="0.35">
      <c r="A275" s="11">
        <v>5</v>
      </c>
    </row>
    <row r="276" spans="1:1" x14ac:dyDescent="0.35">
      <c r="A276" s="11">
        <v>5</v>
      </c>
    </row>
    <row r="277" spans="1:1" x14ac:dyDescent="0.35">
      <c r="A277" s="11">
        <v>5</v>
      </c>
    </row>
    <row r="278" spans="1:1" x14ac:dyDescent="0.35">
      <c r="A278" s="11">
        <v>12</v>
      </c>
    </row>
    <row r="279" spans="1:1" x14ac:dyDescent="0.35">
      <c r="A279" s="11">
        <v>8</v>
      </c>
    </row>
    <row r="280" spans="1:1" x14ac:dyDescent="0.35">
      <c r="A280" s="11">
        <v>8</v>
      </c>
    </row>
    <row r="281" spans="1:1" x14ac:dyDescent="0.35">
      <c r="A281" s="11">
        <v>25</v>
      </c>
    </row>
    <row r="282" spans="1:1" x14ac:dyDescent="0.35">
      <c r="A282" s="11">
        <v>20</v>
      </c>
    </row>
    <row r="283" spans="1:1" x14ac:dyDescent="0.35">
      <c r="A283" s="11">
        <v>40</v>
      </c>
    </row>
    <row r="284" spans="1:1" x14ac:dyDescent="0.35">
      <c r="A284" s="11">
        <v>15</v>
      </c>
    </row>
    <row r="285" spans="1:1" x14ac:dyDescent="0.35">
      <c r="A285" s="11">
        <v>20</v>
      </c>
    </row>
    <row r="286" spans="1:1" x14ac:dyDescent="0.35">
      <c r="A286" s="11">
        <v>5</v>
      </c>
    </row>
    <row r="287" spans="1:1" x14ac:dyDescent="0.35">
      <c r="A287" s="11">
        <v>2</v>
      </c>
    </row>
    <row r="288" spans="1:1" x14ac:dyDescent="0.35">
      <c r="A288" s="11">
        <v>23</v>
      </c>
    </row>
    <row r="289" spans="1:1" x14ac:dyDescent="0.35">
      <c r="A289" s="11">
        <v>9</v>
      </c>
    </row>
    <row r="290" spans="1:1" x14ac:dyDescent="0.35">
      <c r="A290" s="11">
        <v>20</v>
      </c>
    </row>
    <row r="291" spans="1:1" x14ac:dyDescent="0.35">
      <c r="A291" s="11">
        <v>27</v>
      </c>
    </row>
    <row r="292" spans="1:1" x14ac:dyDescent="0.35">
      <c r="A292" s="11">
        <v>22</v>
      </c>
    </row>
    <row r="293" spans="1:1" x14ac:dyDescent="0.35">
      <c r="A293" s="11">
        <v>45</v>
      </c>
    </row>
    <row r="294" spans="1:1" x14ac:dyDescent="0.35">
      <c r="A294" s="11">
        <v>1</v>
      </c>
    </row>
    <row r="295" spans="1:1" x14ac:dyDescent="0.35">
      <c r="A295" s="11">
        <v>20</v>
      </c>
    </row>
    <row r="296" spans="1:1" x14ac:dyDescent="0.35">
      <c r="A296" s="11">
        <v>20</v>
      </c>
    </row>
    <row r="297" spans="1:1" x14ac:dyDescent="0.35">
      <c r="A297" s="11">
        <v>10</v>
      </c>
    </row>
    <row r="298" spans="1:1" x14ac:dyDescent="0.35">
      <c r="A298" s="11">
        <v>1</v>
      </c>
    </row>
    <row r="299" spans="1:1" x14ac:dyDescent="0.35">
      <c r="A299" s="11">
        <v>30</v>
      </c>
    </row>
    <row r="300" spans="1:1" x14ac:dyDescent="0.35">
      <c r="A300" s="11">
        <v>28</v>
      </c>
    </row>
    <row r="301" spans="1:1" x14ac:dyDescent="0.35">
      <c r="A301" s="11">
        <v>32</v>
      </c>
    </row>
    <row r="302" spans="1:1" x14ac:dyDescent="0.35">
      <c r="A302" s="11">
        <v>30</v>
      </c>
    </row>
    <row r="303" spans="1:1" x14ac:dyDescent="0.35">
      <c r="A303" s="11">
        <v>20</v>
      </c>
    </row>
    <row r="304" spans="1:1" x14ac:dyDescent="0.35">
      <c r="A304" s="11">
        <v>5</v>
      </c>
    </row>
    <row r="305" spans="1:1" x14ac:dyDescent="0.35">
      <c r="A305" s="11">
        <v>35</v>
      </c>
    </row>
    <row r="306" spans="1:1" x14ac:dyDescent="0.35">
      <c r="A306" s="11">
        <v>35</v>
      </c>
    </row>
    <row r="307" spans="1:1" x14ac:dyDescent="0.35">
      <c r="A307" s="11">
        <v>35</v>
      </c>
    </row>
    <row r="308" spans="1:1" x14ac:dyDescent="0.35">
      <c r="A308" s="11">
        <v>30</v>
      </c>
    </row>
    <row r="309" spans="1:1" x14ac:dyDescent="0.35">
      <c r="A309" s="11">
        <v>5</v>
      </c>
    </row>
    <row r="310" spans="1:1" x14ac:dyDescent="0.35">
      <c r="A310" s="11">
        <v>20</v>
      </c>
    </row>
    <row r="311" spans="1:1" x14ac:dyDescent="0.35">
      <c r="A311" s="11">
        <v>15</v>
      </c>
    </row>
    <row r="312" spans="1:1" x14ac:dyDescent="0.35">
      <c r="A312" s="11">
        <v>7</v>
      </c>
    </row>
    <row r="313" spans="1:1" x14ac:dyDescent="0.35">
      <c r="A313" s="11">
        <v>8</v>
      </c>
    </row>
    <row r="314" spans="1:1" x14ac:dyDescent="0.35">
      <c r="A314" s="11">
        <v>40</v>
      </c>
    </row>
    <row r="315" spans="1:1" x14ac:dyDescent="0.35">
      <c r="A315" s="11">
        <v>40</v>
      </c>
    </row>
    <row r="316" spans="1:1" x14ac:dyDescent="0.35">
      <c r="A316" s="11">
        <v>30</v>
      </c>
    </row>
    <row r="317" spans="1:1" x14ac:dyDescent="0.35">
      <c r="A317" s="11">
        <v>50</v>
      </c>
    </row>
    <row r="318" spans="1:1" x14ac:dyDescent="0.35">
      <c r="A318" s="11">
        <v>10</v>
      </c>
    </row>
    <row r="319" spans="1:1" x14ac:dyDescent="0.35">
      <c r="A319" s="11">
        <v>10</v>
      </c>
    </row>
    <row r="320" spans="1:1" x14ac:dyDescent="0.35">
      <c r="A320" s="11">
        <v>40</v>
      </c>
    </row>
    <row r="321" spans="1:1" x14ac:dyDescent="0.35">
      <c r="A321" s="11">
        <v>25</v>
      </c>
    </row>
    <row r="322" spans="1:1" x14ac:dyDescent="0.35">
      <c r="A322" s="11">
        <v>40</v>
      </c>
    </row>
    <row r="323" spans="1:1" x14ac:dyDescent="0.35">
      <c r="A323" s="11">
        <v>25</v>
      </c>
    </row>
    <row r="324" spans="1:1" x14ac:dyDescent="0.35">
      <c r="A324" s="11">
        <v>35</v>
      </c>
    </row>
    <row r="325" spans="1:1" x14ac:dyDescent="0.35">
      <c r="A325" s="11">
        <v>5</v>
      </c>
    </row>
    <row r="326" spans="1:1" x14ac:dyDescent="0.35">
      <c r="A326" s="11">
        <v>30</v>
      </c>
    </row>
    <row r="327" spans="1:1" x14ac:dyDescent="0.35">
      <c r="A327" s="11">
        <v>65</v>
      </c>
    </row>
    <row r="328" spans="1:1" x14ac:dyDescent="0.35">
      <c r="A328" s="11">
        <v>65</v>
      </c>
    </row>
    <row r="329" spans="1:1" x14ac:dyDescent="0.35">
      <c r="A329" s="11">
        <v>15</v>
      </c>
    </row>
    <row r="330" spans="1:1" x14ac:dyDescent="0.35">
      <c r="A330" s="11">
        <v>32</v>
      </c>
    </row>
    <row r="331" spans="1:1" x14ac:dyDescent="0.35">
      <c r="A331" s="11">
        <v>32</v>
      </c>
    </row>
    <row r="332" spans="1:1" x14ac:dyDescent="0.35">
      <c r="A332" s="11">
        <v>6</v>
      </c>
    </row>
    <row r="333" spans="1:1" x14ac:dyDescent="0.35">
      <c r="A333" s="11">
        <v>10</v>
      </c>
    </row>
    <row r="334" spans="1:1" x14ac:dyDescent="0.35">
      <c r="A334" s="11">
        <v>40</v>
      </c>
    </row>
    <row r="335" spans="1:1" x14ac:dyDescent="0.35">
      <c r="A335" s="11">
        <v>40</v>
      </c>
    </row>
    <row r="336" spans="1:1" x14ac:dyDescent="0.35">
      <c r="A336" s="11">
        <v>25</v>
      </c>
    </row>
    <row r="337" spans="1:1" x14ac:dyDescent="0.35">
      <c r="A337" s="11">
        <v>20</v>
      </c>
    </row>
    <row r="338" spans="1:1" x14ac:dyDescent="0.35">
      <c r="A338" s="11">
        <v>2</v>
      </c>
    </row>
    <row r="339" spans="1:1" x14ac:dyDescent="0.35">
      <c r="A339" s="11">
        <v>3</v>
      </c>
    </row>
    <row r="340" spans="1:1" x14ac:dyDescent="0.35">
      <c r="A340" s="11">
        <v>15</v>
      </c>
    </row>
    <row r="341" spans="1:1" x14ac:dyDescent="0.35">
      <c r="A341" s="11">
        <v>10</v>
      </c>
    </row>
    <row r="342" spans="1:1" x14ac:dyDescent="0.35">
      <c r="A342" s="11">
        <v>2</v>
      </c>
    </row>
    <row r="343" spans="1:1" x14ac:dyDescent="0.35">
      <c r="A343" s="11">
        <v>2</v>
      </c>
    </row>
    <row r="344" spans="1:1" x14ac:dyDescent="0.35">
      <c r="A344" s="11">
        <v>25</v>
      </c>
    </row>
    <row r="345" spans="1:1" x14ac:dyDescent="0.35">
      <c r="A345" s="11">
        <v>25</v>
      </c>
    </row>
    <row r="346" spans="1:1" x14ac:dyDescent="0.35">
      <c r="A346" s="11">
        <v>5</v>
      </c>
    </row>
    <row r="347" spans="1:1" x14ac:dyDescent="0.35">
      <c r="A347" s="11">
        <v>3</v>
      </c>
    </row>
    <row r="348" spans="1:1" x14ac:dyDescent="0.35">
      <c r="A348" s="11">
        <v>2</v>
      </c>
    </row>
    <row r="349" spans="1:1" x14ac:dyDescent="0.35">
      <c r="A349" s="11">
        <v>45</v>
      </c>
    </row>
    <row r="350" spans="1:1" x14ac:dyDescent="0.35">
      <c r="A350" s="11">
        <v>40</v>
      </c>
    </row>
    <row r="351" spans="1:1" x14ac:dyDescent="0.35">
      <c r="A351" s="11">
        <v>10</v>
      </c>
    </row>
    <row r="352" spans="1:1" x14ac:dyDescent="0.35">
      <c r="A352" s="11">
        <v>120</v>
      </c>
    </row>
    <row r="353" spans="1:1" x14ac:dyDescent="0.35">
      <c r="A353" s="11">
        <v>98</v>
      </c>
    </row>
    <row r="354" spans="1:1" x14ac:dyDescent="0.35">
      <c r="A354" s="11">
        <v>88</v>
      </c>
    </row>
    <row r="355" spans="1:1" x14ac:dyDescent="0.35">
      <c r="A355" s="11">
        <v>2</v>
      </c>
    </row>
    <row r="356" spans="1:1" x14ac:dyDescent="0.35">
      <c r="A356" s="11">
        <v>6</v>
      </c>
    </row>
    <row r="357" spans="1:1" x14ac:dyDescent="0.35">
      <c r="A357" s="11">
        <v>16</v>
      </c>
    </row>
    <row r="358" spans="1:1" x14ac:dyDescent="0.35">
      <c r="A358" s="11">
        <v>18</v>
      </c>
    </row>
    <row r="359" spans="1:1" x14ac:dyDescent="0.35">
      <c r="A359" s="11">
        <v>10</v>
      </c>
    </row>
    <row r="360" spans="1:1" x14ac:dyDescent="0.35">
      <c r="A360" s="11">
        <v>12</v>
      </c>
    </row>
    <row r="361" spans="1:1" x14ac:dyDescent="0.35">
      <c r="A361" s="11">
        <v>30</v>
      </c>
    </row>
    <row r="362" spans="1:1" x14ac:dyDescent="0.35">
      <c r="A362" s="11">
        <v>30</v>
      </c>
    </row>
    <row r="363" spans="1:1" x14ac:dyDescent="0.35">
      <c r="A363" s="11">
        <v>40</v>
      </c>
    </row>
    <row r="364" spans="1:1" x14ac:dyDescent="0.35">
      <c r="A364" s="11">
        <v>30</v>
      </c>
    </row>
    <row r="365" spans="1:1" x14ac:dyDescent="0.35">
      <c r="A365" s="11">
        <v>30</v>
      </c>
    </row>
    <row r="366" spans="1:1" x14ac:dyDescent="0.35">
      <c r="A366" s="11">
        <v>30</v>
      </c>
    </row>
    <row r="367" spans="1:1" x14ac:dyDescent="0.35">
      <c r="A367" s="11">
        <v>45</v>
      </c>
    </row>
    <row r="368" spans="1:1" x14ac:dyDescent="0.35">
      <c r="A368" s="11">
        <v>45</v>
      </c>
    </row>
    <row r="369" spans="1:1" x14ac:dyDescent="0.35">
      <c r="A369" s="11">
        <v>26</v>
      </c>
    </row>
    <row r="370" spans="1:1" x14ac:dyDescent="0.35">
      <c r="A370" s="11">
        <v>26</v>
      </c>
    </row>
    <row r="371" spans="1:1" x14ac:dyDescent="0.35">
      <c r="A371" s="11">
        <v>42</v>
      </c>
    </row>
    <row r="372" spans="1:1" x14ac:dyDescent="0.35">
      <c r="A372" s="11">
        <v>12</v>
      </c>
    </row>
    <row r="373" spans="1:1" x14ac:dyDescent="0.35">
      <c r="A373" s="11">
        <v>8</v>
      </c>
    </row>
    <row r="374" spans="1:1" x14ac:dyDescent="0.35">
      <c r="A374" s="11">
        <v>8</v>
      </c>
    </row>
    <row r="375" spans="1:1" x14ac:dyDescent="0.35">
      <c r="A375" s="11">
        <v>37</v>
      </c>
    </row>
    <row r="376" spans="1:1" x14ac:dyDescent="0.35">
      <c r="A376" s="11">
        <v>37</v>
      </c>
    </row>
    <row r="377" spans="1:1" x14ac:dyDescent="0.35">
      <c r="A377" s="11">
        <v>45</v>
      </c>
    </row>
    <row r="378" spans="1:1" x14ac:dyDescent="0.35">
      <c r="A378" s="11">
        <v>27</v>
      </c>
    </row>
    <row r="379" spans="1:1" x14ac:dyDescent="0.35">
      <c r="A379" s="11">
        <v>40</v>
      </c>
    </row>
    <row r="380" spans="1:1" x14ac:dyDescent="0.35">
      <c r="A380" s="11">
        <v>42</v>
      </c>
    </row>
    <row r="381" spans="1:1" x14ac:dyDescent="0.35">
      <c r="A381" s="11">
        <v>30</v>
      </c>
    </row>
    <row r="382" spans="1:1" x14ac:dyDescent="0.35">
      <c r="A382" s="11">
        <v>17</v>
      </c>
    </row>
    <row r="383" spans="1:1" x14ac:dyDescent="0.35">
      <c r="A383" s="11">
        <v>12</v>
      </c>
    </row>
    <row r="384" spans="1:1" x14ac:dyDescent="0.35">
      <c r="A384" s="11">
        <v>15</v>
      </c>
    </row>
    <row r="385" spans="1:1" x14ac:dyDescent="0.35">
      <c r="A385" s="11">
        <v>15</v>
      </c>
    </row>
    <row r="386" spans="1:1" x14ac:dyDescent="0.35">
      <c r="A386" s="11">
        <v>30</v>
      </c>
    </row>
    <row r="387" spans="1:1" x14ac:dyDescent="0.35">
      <c r="A387" s="11">
        <v>35</v>
      </c>
    </row>
    <row r="388" spans="1:1" x14ac:dyDescent="0.35">
      <c r="A388" s="11">
        <v>35</v>
      </c>
    </row>
    <row r="389" spans="1:1" x14ac:dyDescent="0.35">
      <c r="A389" s="11">
        <v>30</v>
      </c>
    </row>
    <row r="390" spans="1:1" x14ac:dyDescent="0.35">
      <c r="A390" s="11">
        <v>10</v>
      </c>
    </row>
    <row r="391" spans="1:1" x14ac:dyDescent="0.35">
      <c r="A391" s="11">
        <v>20</v>
      </c>
    </row>
    <row r="392" spans="1:1" x14ac:dyDescent="0.35">
      <c r="A392" s="11">
        <v>5</v>
      </c>
    </row>
    <row r="393" spans="1:1" x14ac:dyDescent="0.35">
      <c r="A393" s="11">
        <v>5</v>
      </c>
    </row>
    <row r="394" spans="1:1" x14ac:dyDescent="0.35">
      <c r="A394" s="11">
        <v>10</v>
      </c>
    </row>
    <row r="395" spans="1:1" x14ac:dyDescent="0.35">
      <c r="A395" s="11">
        <v>20</v>
      </c>
    </row>
    <row r="396" spans="1:1" x14ac:dyDescent="0.35">
      <c r="A396" s="11">
        <v>20</v>
      </c>
    </row>
    <row r="397" spans="1:1" x14ac:dyDescent="0.35">
      <c r="A397" s="11">
        <v>20</v>
      </c>
    </row>
    <row r="398" spans="1:1" x14ac:dyDescent="0.35">
      <c r="A398" s="11">
        <v>20</v>
      </c>
    </row>
    <row r="399" spans="1:1" x14ac:dyDescent="0.35">
      <c r="A399" s="11">
        <v>43</v>
      </c>
    </row>
    <row r="400" spans="1:1" x14ac:dyDescent="0.35">
      <c r="A400" s="11">
        <v>45</v>
      </c>
    </row>
    <row r="401" spans="1:1" x14ac:dyDescent="0.35">
      <c r="A401" s="11">
        <v>45</v>
      </c>
    </row>
    <row r="402" spans="1:1" x14ac:dyDescent="0.35">
      <c r="A402" s="11">
        <v>45</v>
      </c>
    </row>
    <row r="403" spans="1:1" x14ac:dyDescent="0.35">
      <c r="A403" s="11">
        <v>30</v>
      </c>
    </row>
    <row r="404" spans="1:1" x14ac:dyDescent="0.35">
      <c r="A404" s="11">
        <v>5</v>
      </c>
    </row>
    <row r="405" spans="1:1" x14ac:dyDescent="0.35">
      <c r="A405" s="11">
        <v>40</v>
      </c>
    </row>
    <row r="406" spans="1:1" x14ac:dyDescent="0.35">
      <c r="A406" s="11">
        <v>40</v>
      </c>
    </row>
    <row r="407" spans="1:1" x14ac:dyDescent="0.35">
      <c r="A407" s="11">
        <v>40</v>
      </c>
    </row>
    <row r="408" spans="1:1" x14ac:dyDescent="0.35">
      <c r="A408" s="11">
        <v>33</v>
      </c>
    </row>
    <row r="409" spans="1:1" x14ac:dyDescent="0.35">
      <c r="A409" s="11">
        <v>15</v>
      </c>
    </row>
    <row r="410" spans="1:1" x14ac:dyDescent="0.35">
      <c r="A410" s="11">
        <v>4</v>
      </c>
    </row>
    <row r="411" spans="1:1" x14ac:dyDescent="0.35">
      <c r="A411" s="11">
        <v>2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5"/>
  <sheetViews>
    <sheetView workbookViewId="0"/>
  </sheetViews>
  <sheetFormatPr defaultRowHeight="14.5" x14ac:dyDescent="0.35"/>
  <sheetData>
    <row r="1" spans="1:1" x14ac:dyDescent="0.35">
      <c r="A1" t="s">
        <v>182</v>
      </c>
    </row>
    <row r="2" spans="1:1" x14ac:dyDescent="0.35">
      <c r="A2">
        <v>7537</v>
      </c>
    </row>
    <row r="3" spans="1:1" x14ac:dyDescent="0.35">
      <c r="A3">
        <v>6514</v>
      </c>
    </row>
    <row r="4" spans="1:1" x14ac:dyDescent="0.35">
      <c r="A4">
        <v>4902</v>
      </c>
    </row>
    <row r="5" spans="1:1" x14ac:dyDescent="0.35">
      <c r="A5">
        <v>4380</v>
      </c>
    </row>
    <row r="6" spans="1:1" x14ac:dyDescent="0.35">
      <c r="A6">
        <v>5648</v>
      </c>
    </row>
    <row r="7" spans="1:1" x14ac:dyDescent="0.35">
      <c r="A7">
        <v>3222</v>
      </c>
    </row>
    <row r="8" spans="1:1" x14ac:dyDescent="0.35">
      <c r="A8">
        <v>1923</v>
      </c>
    </row>
    <row r="9" spans="1:1" x14ac:dyDescent="0.35">
      <c r="A9">
        <v>4498</v>
      </c>
    </row>
    <row r="10" spans="1:1" x14ac:dyDescent="0.35">
      <c r="A10">
        <v>6598</v>
      </c>
    </row>
    <row r="11" spans="1:1" x14ac:dyDescent="0.35">
      <c r="A11">
        <v>14862</v>
      </c>
    </row>
    <row r="12" spans="1:1" x14ac:dyDescent="0.35">
      <c r="A12">
        <v>1804</v>
      </c>
    </row>
    <row r="13" spans="1:1" x14ac:dyDescent="0.35">
      <c r="A13">
        <v>2258</v>
      </c>
    </row>
    <row r="14" spans="1:1" x14ac:dyDescent="0.35">
      <c r="A14">
        <v>5977</v>
      </c>
    </row>
    <row r="15" spans="1:1" x14ac:dyDescent="0.35">
      <c r="A15">
        <v>5280</v>
      </c>
    </row>
    <row r="16" spans="1:1" x14ac:dyDescent="0.35">
      <c r="A16">
        <v>7890</v>
      </c>
    </row>
    <row r="17" spans="1:1" x14ac:dyDescent="0.35">
      <c r="A17">
        <v>2674</v>
      </c>
    </row>
    <row r="18" spans="1:1" x14ac:dyDescent="0.35">
      <c r="A18">
        <v>14587</v>
      </c>
    </row>
    <row r="19" spans="1:1" x14ac:dyDescent="0.35">
      <c r="A19">
        <v>2865</v>
      </c>
    </row>
    <row r="20" spans="1:1" x14ac:dyDescent="0.35">
      <c r="A20">
        <v>13635</v>
      </c>
    </row>
    <row r="21" spans="1:1" x14ac:dyDescent="0.35">
      <c r="A21">
        <v>4919</v>
      </c>
    </row>
    <row r="22" spans="1:1" x14ac:dyDescent="0.35">
      <c r="A22">
        <v>8261</v>
      </c>
    </row>
    <row r="23" spans="1:1" x14ac:dyDescent="0.35">
      <c r="A23">
        <v>6009</v>
      </c>
    </row>
    <row r="24" spans="1:1" x14ac:dyDescent="0.35">
      <c r="A24">
        <v>10006</v>
      </c>
    </row>
    <row r="25" spans="1:1" x14ac:dyDescent="0.35">
      <c r="A25">
        <v>6488</v>
      </c>
    </row>
    <row r="26" spans="1:1" x14ac:dyDescent="0.35">
      <c r="A26">
        <v>4803</v>
      </c>
    </row>
    <row r="27" spans="1:1" x14ac:dyDescent="0.35">
      <c r="A27">
        <v>6443</v>
      </c>
    </row>
    <row r="28" spans="1:1" x14ac:dyDescent="0.35">
      <c r="A28">
        <v>6763</v>
      </c>
    </row>
    <row r="29" spans="1:1" x14ac:dyDescent="0.35">
      <c r="A29">
        <v>14026</v>
      </c>
    </row>
    <row r="30" spans="1:1" x14ac:dyDescent="0.35">
      <c r="A30">
        <v>3329</v>
      </c>
    </row>
    <row r="31" spans="1:1" x14ac:dyDescent="0.35">
      <c r="A31">
        <v>11746</v>
      </c>
    </row>
    <row r="32" spans="1:1" x14ac:dyDescent="0.35">
      <c r="A32">
        <v>8227</v>
      </c>
    </row>
    <row r="33" spans="1:1" x14ac:dyDescent="0.35">
      <c r="A33">
        <v>4741</v>
      </c>
    </row>
    <row r="34" spans="1:1" x14ac:dyDescent="0.35">
      <c r="A34">
        <v>9506</v>
      </c>
    </row>
    <row r="35" spans="1:1" x14ac:dyDescent="0.35">
      <c r="A35">
        <v>6373</v>
      </c>
    </row>
    <row r="36" spans="1:1" x14ac:dyDescent="0.35">
      <c r="A36">
        <v>4291</v>
      </c>
    </row>
    <row r="37" spans="1:1" x14ac:dyDescent="0.35">
      <c r="A37">
        <v>5977</v>
      </c>
    </row>
    <row r="38" spans="1:1" x14ac:dyDescent="0.35">
      <c r="A38">
        <v>7444</v>
      </c>
    </row>
    <row r="39" spans="1:1" x14ac:dyDescent="0.35">
      <c r="A39">
        <v>10678</v>
      </c>
    </row>
    <row r="40" spans="1:1" x14ac:dyDescent="0.35">
      <c r="A40">
        <v>10219</v>
      </c>
    </row>
    <row r="41" spans="1:1" x14ac:dyDescent="0.35">
      <c r="A41">
        <v>2117</v>
      </c>
    </row>
    <row r="42" spans="1:1" x14ac:dyDescent="0.35">
      <c r="A42">
        <v>5594</v>
      </c>
    </row>
    <row r="43" spans="1:1" x14ac:dyDescent="0.35">
      <c r="A43">
        <v>2162</v>
      </c>
    </row>
    <row r="44" spans="1:1" x14ac:dyDescent="0.35">
      <c r="A44">
        <v>3976</v>
      </c>
    </row>
    <row r="45" spans="1:1" x14ac:dyDescent="0.35">
      <c r="A45">
        <v>14016</v>
      </c>
    </row>
    <row r="46" spans="1:1" x14ac:dyDescent="0.35">
      <c r="A46">
        <v>7898</v>
      </c>
    </row>
    <row r="47" spans="1:1" x14ac:dyDescent="0.35">
      <c r="A47">
        <v>14962</v>
      </c>
    </row>
    <row r="48" spans="1:1" x14ac:dyDescent="0.35">
      <c r="A48">
        <v>9592</v>
      </c>
    </row>
    <row r="49" spans="1:1" x14ac:dyDescent="0.35">
      <c r="A49">
        <v>12850</v>
      </c>
    </row>
    <row r="50" spans="1:1" x14ac:dyDescent="0.35">
      <c r="A50">
        <v>4538</v>
      </c>
    </row>
    <row r="51" spans="1:1" x14ac:dyDescent="0.35">
      <c r="A51">
        <v>11576</v>
      </c>
    </row>
    <row r="52" spans="1:1" x14ac:dyDescent="0.35">
      <c r="A52">
        <v>6687</v>
      </c>
    </row>
    <row r="53" spans="1:1" x14ac:dyDescent="0.35">
      <c r="A53">
        <v>3248</v>
      </c>
    </row>
    <row r="54" spans="1:1" x14ac:dyDescent="0.35">
      <c r="A54">
        <v>978</v>
      </c>
    </row>
    <row r="55" spans="1:1" x14ac:dyDescent="0.35">
      <c r="A55">
        <v>10211</v>
      </c>
    </row>
    <row r="56" spans="1:1" x14ac:dyDescent="0.35">
      <c r="A56">
        <v>14290</v>
      </c>
    </row>
    <row r="57" spans="1:1" x14ac:dyDescent="0.35">
      <c r="A57">
        <v>3776</v>
      </c>
    </row>
    <row r="58" spans="1:1" x14ac:dyDescent="0.35">
      <c r="A58">
        <v>14402</v>
      </c>
    </row>
    <row r="59" spans="1:1" x14ac:dyDescent="0.35">
      <c r="A59">
        <v>13123</v>
      </c>
    </row>
    <row r="60" spans="1:1" x14ac:dyDescent="0.35">
      <c r="A60">
        <v>46</v>
      </c>
    </row>
    <row r="61" spans="1:1" x14ac:dyDescent="0.35">
      <c r="A61">
        <v>5870</v>
      </c>
    </row>
    <row r="62" spans="1:1" x14ac:dyDescent="0.35">
      <c r="A62">
        <v>11265</v>
      </c>
    </row>
    <row r="63" spans="1:1" x14ac:dyDescent="0.35">
      <c r="A63">
        <v>10179</v>
      </c>
    </row>
    <row r="64" spans="1:1" x14ac:dyDescent="0.35">
      <c r="A64">
        <v>3018</v>
      </c>
    </row>
    <row r="65" spans="1:1" x14ac:dyDescent="0.35">
      <c r="A65">
        <v>12751</v>
      </c>
    </row>
    <row r="66" spans="1:1" x14ac:dyDescent="0.35">
      <c r="A66">
        <v>445</v>
      </c>
    </row>
    <row r="67" spans="1:1" x14ac:dyDescent="0.35">
      <c r="A67">
        <v>13616</v>
      </c>
    </row>
    <row r="68" spans="1:1" x14ac:dyDescent="0.35">
      <c r="A68">
        <v>785</v>
      </c>
    </row>
    <row r="69" spans="1:1" x14ac:dyDescent="0.35">
      <c r="A69">
        <v>14016</v>
      </c>
    </row>
    <row r="70" spans="1:1" x14ac:dyDescent="0.35">
      <c r="A70">
        <v>9566</v>
      </c>
    </row>
    <row r="71" spans="1:1" x14ac:dyDescent="0.35">
      <c r="A71">
        <v>39</v>
      </c>
    </row>
    <row r="72" spans="1:1" x14ac:dyDescent="0.35">
      <c r="A72">
        <v>11667</v>
      </c>
    </row>
    <row r="73" spans="1:1" x14ac:dyDescent="0.35">
      <c r="A73">
        <v>14319</v>
      </c>
    </row>
    <row r="74" spans="1:1" x14ac:dyDescent="0.35">
      <c r="A74">
        <v>7074</v>
      </c>
    </row>
    <row r="75" spans="1:1" x14ac:dyDescent="0.35">
      <c r="A75">
        <v>4852</v>
      </c>
    </row>
    <row r="76" spans="1:1" x14ac:dyDescent="0.35">
      <c r="A76">
        <v>4155</v>
      </c>
    </row>
    <row r="77" spans="1:1" x14ac:dyDescent="0.35">
      <c r="A77">
        <v>4193</v>
      </c>
    </row>
    <row r="78" spans="1:1" x14ac:dyDescent="0.35">
      <c r="A78">
        <v>13611</v>
      </c>
    </row>
    <row r="79" spans="1:1" x14ac:dyDescent="0.35">
      <c r="A79">
        <v>8811</v>
      </c>
    </row>
    <row r="80" spans="1:1" x14ac:dyDescent="0.35">
      <c r="A80">
        <v>8433</v>
      </c>
    </row>
    <row r="81" spans="1:1" x14ac:dyDescent="0.35">
      <c r="A81">
        <v>207</v>
      </c>
    </row>
    <row r="82" spans="1:1" x14ac:dyDescent="0.35">
      <c r="A82">
        <v>1890</v>
      </c>
    </row>
    <row r="83" spans="1:1" x14ac:dyDescent="0.35">
      <c r="A83">
        <v>6729</v>
      </c>
    </row>
    <row r="84" spans="1:1" x14ac:dyDescent="0.35">
      <c r="A84">
        <v>14950</v>
      </c>
    </row>
    <row r="85" spans="1:1" x14ac:dyDescent="0.35">
      <c r="A85">
        <v>2744</v>
      </c>
    </row>
    <row r="86" spans="1:1" x14ac:dyDescent="0.35">
      <c r="A86">
        <v>8524</v>
      </c>
    </row>
    <row r="87" spans="1:1" x14ac:dyDescent="0.35">
      <c r="A87">
        <v>5316</v>
      </c>
    </row>
    <row r="88" spans="1:1" x14ac:dyDescent="0.35">
      <c r="A88">
        <v>13256</v>
      </c>
    </row>
    <row r="89" spans="1:1" x14ac:dyDescent="0.35">
      <c r="A89">
        <v>10127</v>
      </c>
    </row>
    <row r="90" spans="1:1" x14ac:dyDescent="0.35">
      <c r="A90">
        <v>11507</v>
      </c>
    </row>
    <row r="91" spans="1:1" x14ac:dyDescent="0.35">
      <c r="A91">
        <v>2518</v>
      </c>
    </row>
    <row r="92" spans="1:1" x14ac:dyDescent="0.35">
      <c r="A92">
        <v>4875</v>
      </c>
    </row>
    <row r="93" spans="1:1" x14ac:dyDescent="0.35">
      <c r="A93">
        <v>8814</v>
      </c>
    </row>
    <row r="94" spans="1:1" x14ac:dyDescent="0.35">
      <c r="A94">
        <v>264</v>
      </c>
    </row>
    <row r="95" spans="1:1" x14ac:dyDescent="0.35">
      <c r="A95">
        <v>12455</v>
      </c>
    </row>
    <row r="96" spans="1:1" x14ac:dyDescent="0.35">
      <c r="A96">
        <v>2928</v>
      </c>
    </row>
    <row r="97" spans="1:1" x14ac:dyDescent="0.35">
      <c r="A97">
        <v>3156</v>
      </c>
    </row>
    <row r="98" spans="1:1" x14ac:dyDescent="0.35">
      <c r="A98">
        <v>1570</v>
      </c>
    </row>
    <row r="99" spans="1:1" x14ac:dyDescent="0.35">
      <c r="A99">
        <v>2208</v>
      </c>
    </row>
    <row r="100" spans="1:1" x14ac:dyDescent="0.35">
      <c r="A100">
        <v>8272</v>
      </c>
    </row>
    <row r="101" spans="1:1" x14ac:dyDescent="0.35">
      <c r="A101">
        <v>12788</v>
      </c>
    </row>
    <row r="102" spans="1:1" x14ac:dyDescent="0.35">
      <c r="A102">
        <v>2468</v>
      </c>
    </row>
    <row r="103" spans="1:1" x14ac:dyDescent="0.35">
      <c r="A103">
        <v>13400</v>
      </c>
    </row>
    <row r="104" spans="1:1" x14ac:dyDescent="0.35">
      <c r="A104">
        <v>3692</v>
      </c>
    </row>
    <row r="105" spans="1:1" x14ac:dyDescent="0.35">
      <c r="A105">
        <v>1058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/>
  </sheetViews>
  <sheetFormatPr defaultRowHeight="14.5" x14ac:dyDescent="0.35"/>
  <sheetData>
    <row r="1" spans="1:3" x14ac:dyDescent="0.35">
      <c r="A1" t="s">
        <v>161</v>
      </c>
      <c r="B1" t="s">
        <v>162</v>
      </c>
    </row>
    <row r="2" spans="1:3" x14ac:dyDescent="0.35">
      <c r="A2">
        <v>3</v>
      </c>
      <c r="B2">
        <v>9</v>
      </c>
    </row>
    <row r="3" spans="1:3" x14ac:dyDescent="0.35">
      <c r="A3">
        <v>2</v>
      </c>
      <c r="B3">
        <v>7</v>
      </c>
    </row>
    <row r="4" spans="1:3" x14ac:dyDescent="0.35">
      <c r="A4">
        <v>4</v>
      </c>
      <c r="B4">
        <v>12</v>
      </c>
    </row>
    <row r="5" spans="1:3" x14ac:dyDescent="0.35">
      <c r="A5">
        <v>5</v>
      </c>
      <c r="B5">
        <v>15</v>
      </c>
    </row>
    <row r="6" spans="1:3" x14ac:dyDescent="0.35">
      <c r="A6">
        <v>6</v>
      </c>
      <c r="B6">
        <v>17</v>
      </c>
    </row>
    <row r="9" spans="1:3" x14ac:dyDescent="0.35">
      <c r="C9" s="97"/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8"/>
  <sheetViews>
    <sheetView workbookViewId="0"/>
  </sheetViews>
  <sheetFormatPr defaultRowHeight="14.5" x14ac:dyDescent="0.35"/>
  <cols>
    <col min="1" max="1" width="10.453125" bestFit="1" customWidth="1"/>
    <col min="2" max="2" width="15.1796875" bestFit="1" customWidth="1"/>
  </cols>
  <sheetData>
    <row r="1" spans="1:2" x14ac:dyDescent="0.35">
      <c r="A1" t="s">
        <v>183</v>
      </c>
      <c r="B1" t="s">
        <v>184</v>
      </c>
    </row>
    <row r="2" spans="1:2" x14ac:dyDescent="0.35">
      <c r="A2" s="4">
        <v>42376</v>
      </c>
      <c r="B2" s="4">
        <v>42377</v>
      </c>
    </row>
    <row r="3" spans="1:2" x14ac:dyDescent="0.35">
      <c r="A3" s="4">
        <v>42376</v>
      </c>
      <c r="B3" s="4">
        <v>42408</v>
      </c>
    </row>
    <row r="4" spans="1:2" x14ac:dyDescent="0.35">
      <c r="A4" s="4">
        <v>42377</v>
      </c>
      <c r="B4" s="4">
        <v>42388</v>
      </c>
    </row>
    <row r="5" spans="1:2" x14ac:dyDescent="0.35">
      <c r="A5" s="4">
        <v>42408</v>
      </c>
      <c r="B5" s="4">
        <v>42429</v>
      </c>
    </row>
    <row r="6" spans="1:2" x14ac:dyDescent="0.35">
      <c r="A6" s="4">
        <v>42388</v>
      </c>
      <c r="B6" s="4">
        <v>42419</v>
      </c>
    </row>
    <row r="7" spans="1:2" x14ac:dyDescent="0.35">
      <c r="A7" s="4">
        <v>42429</v>
      </c>
      <c r="B7" s="4">
        <v>42458</v>
      </c>
    </row>
    <row r="8" spans="1:2" x14ac:dyDescent="0.35">
      <c r="A8" s="4">
        <v>42376</v>
      </c>
      <c r="B8" s="4">
        <v>42377</v>
      </c>
    </row>
    <row r="9" spans="1:2" x14ac:dyDescent="0.35">
      <c r="A9" s="4">
        <v>42376</v>
      </c>
      <c r="B9" s="4">
        <v>42408</v>
      </c>
    </row>
    <row r="10" spans="1:2" x14ac:dyDescent="0.35">
      <c r="A10" s="4">
        <v>42377</v>
      </c>
      <c r="B10" s="4">
        <v>42388</v>
      </c>
    </row>
    <row r="11" spans="1:2" x14ac:dyDescent="0.35">
      <c r="A11" s="4">
        <v>42408</v>
      </c>
      <c r="B11" s="4">
        <v>42429</v>
      </c>
    </row>
    <row r="12" spans="1:2" x14ac:dyDescent="0.35">
      <c r="A12" s="4">
        <v>42388</v>
      </c>
      <c r="B12" s="4">
        <v>42419</v>
      </c>
    </row>
    <row r="13" spans="1:2" x14ac:dyDescent="0.35">
      <c r="A13" s="4">
        <v>42429</v>
      </c>
      <c r="B13" s="4">
        <v>42458</v>
      </c>
    </row>
    <row r="14" spans="1:2" x14ac:dyDescent="0.35">
      <c r="A14" s="4">
        <v>42376</v>
      </c>
      <c r="B14" s="4">
        <v>42377</v>
      </c>
    </row>
    <row r="15" spans="1:2" x14ac:dyDescent="0.35">
      <c r="A15" s="4">
        <v>42376</v>
      </c>
      <c r="B15" s="4">
        <v>42408</v>
      </c>
    </row>
    <row r="16" spans="1:2" x14ac:dyDescent="0.35">
      <c r="A16" s="4">
        <v>42377</v>
      </c>
      <c r="B16" s="4">
        <v>42388</v>
      </c>
    </row>
    <row r="17" spans="1:2" x14ac:dyDescent="0.35">
      <c r="A17" s="4">
        <v>42408</v>
      </c>
      <c r="B17" s="4">
        <v>42429</v>
      </c>
    </row>
    <row r="18" spans="1:2" x14ac:dyDescent="0.35">
      <c r="A18" s="4">
        <v>42388</v>
      </c>
      <c r="B18" s="4">
        <v>42419</v>
      </c>
    </row>
    <row r="19" spans="1:2" x14ac:dyDescent="0.35">
      <c r="A19" s="4">
        <v>42429</v>
      </c>
      <c r="B19" s="4">
        <v>42458</v>
      </c>
    </row>
    <row r="20" spans="1:2" x14ac:dyDescent="0.35">
      <c r="A20" s="4">
        <v>42376</v>
      </c>
      <c r="B20" s="4">
        <v>42377</v>
      </c>
    </row>
    <row r="21" spans="1:2" x14ac:dyDescent="0.35">
      <c r="A21" s="4">
        <v>42376</v>
      </c>
      <c r="B21" s="4">
        <v>42408</v>
      </c>
    </row>
    <row r="22" spans="1:2" x14ac:dyDescent="0.35">
      <c r="A22" s="4">
        <v>42377</v>
      </c>
      <c r="B22" s="4">
        <v>42388</v>
      </c>
    </row>
    <row r="23" spans="1:2" x14ac:dyDescent="0.35">
      <c r="A23" s="4">
        <v>42408</v>
      </c>
      <c r="B23" s="4">
        <v>42429</v>
      </c>
    </row>
    <row r="24" spans="1:2" x14ac:dyDescent="0.35">
      <c r="A24" s="4">
        <v>42388</v>
      </c>
      <c r="B24" s="4">
        <v>42419</v>
      </c>
    </row>
    <row r="25" spans="1:2" x14ac:dyDescent="0.35">
      <c r="A25" s="4">
        <v>42429</v>
      </c>
      <c r="B25" s="4">
        <v>42458</v>
      </c>
    </row>
    <row r="26" spans="1:2" x14ac:dyDescent="0.35">
      <c r="A26" s="4">
        <v>42376</v>
      </c>
      <c r="B26" s="4">
        <v>42377</v>
      </c>
    </row>
    <row r="27" spans="1:2" x14ac:dyDescent="0.35">
      <c r="A27" s="4">
        <v>42376</v>
      </c>
      <c r="B27" s="4">
        <v>42408</v>
      </c>
    </row>
    <row r="28" spans="1:2" x14ac:dyDescent="0.35">
      <c r="A28" s="4">
        <v>42377</v>
      </c>
      <c r="B28" s="4">
        <v>42388</v>
      </c>
    </row>
    <row r="29" spans="1:2" x14ac:dyDescent="0.35">
      <c r="A29" s="4">
        <v>42408</v>
      </c>
      <c r="B29" s="4">
        <v>42429</v>
      </c>
    </row>
    <row r="30" spans="1:2" x14ac:dyDescent="0.35">
      <c r="A30" s="4">
        <v>42388</v>
      </c>
      <c r="B30" s="4">
        <v>42419</v>
      </c>
    </row>
    <row r="31" spans="1:2" x14ac:dyDescent="0.35">
      <c r="A31" s="4">
        <v>42429</v>
      </c>
      <c r="B31" s="4">
        <v>42458</v>
      </c>
    </row>
    <row r="32" spans="1:2" x14ac:dyDescent="0.35">
      <c r="A32" s="4">
        <v>42376</v>
      </c>
      <c r="B32" s="4">
        <v>42377</v>
      </c>
    </row>
    <row r="33" spans="1:2" x14ac:dyDescent="0.35">
      <c r="A33" s="4">
        <v>42376</v>
      </c>
      <c r="B33" s="4">
        <v>42408</v>
      </c>
    </row>
    <row r="34" spans="1:2" x14ac:dyDescent="0.35">
      <c r="A34" s="4">
        <v>42377</v>
      </c>
      <c r="B34" s="4">
        <v>42388</v>
      </c>
    </row>
    <row r="35" spans="1:2" x14ac:dyDescent="0.35">
      <c r="A35" s="4">
        <v>42408</v>
      </c>
      <c r="B35" s="4">
        <v>42429</v>
      </c>
    </row>
    <row r="36" spans="1:2" x14ac:dyDescent="0.35">
      <c r="A36" s="4">
        <v>42388</v>
      </c>
      <c r="B36" s="4">
        <v>42419</v>
      </c>
    </row>
    <row r="37" spans="1:2" x14ac:dyDescent="0.35">
      <c r="A37" s="4">
        <v>42429</v>
      </c>
      <c r="B37" s="4">
        <v>42458</v>
      </c>
    </row>
    <row r="38" spans="1:2" x14ac:dyDescent="0.35">
      <c r="A38" s="4">
        <v>42376</v>
      </c>
      <c r="B38" s="4">
        <v>42377</v>
      </c>
    </row>
    <row r="39" spans="1:2" x14ac:dyDescent="0.35">
      <c r="A39" s="4">
        <v>42376</v>
      </c>
      <c r="B39" s="4">
        <v>42408</v>
      </c>
    </row>
    <row r="40" spans="1:2" x14ac:dyDescent="0.35">
      <c r="A40" s="4">
        <v>42377</v>
      </c>
      <c r="B40" s="4">
        <v>42388</v>
      </c>
    </row>
    <row r="41" spans="1:2" x14ac:dyDescent="0.35">
      <c r="A41" s="4">
        <v>42408</v>
      </c>
      <c r="B41" s="4">
        <v>42429</v>
      </c>
    </row>
    <row r="42" spans="1:2" x14ac:dyDescent="0.35">
      <c r="A42" s="4">
        <v>42388</v>
      </c>
      <c r="B42" s="4">
        <v>42419</v>
      </c>
    </row>
    <row r="43" spans="1:2" x14ac:dyDescent="0.35">
      <c r="A43" s="4">
        <v>42429</v>
      </c>
      <c r="B43" s="4">
        <v>42458</v>
      </c>
    </row>
    <row r="44" spans="1:2" x14ac:dyDescent="0.35">
      <c r="A44" s="4">
        <v>42376</v>
      </c>
      <c r="B44" s="4">
        <v>42377</v>
      </c>
    </row>
    <row r="45" spans="1:2" x14ac:dyDescent="0.35">
      <c r="A45" s="4">
        <v>42376</v>
      </c>
      <c r="B45" s="4">
        <v>42408</v>
      </c>
    </row>
    <row r="46" spans="1:2" x14ac:dyDescent="0.35">
      <c r="A46" s="4">
        <v>42377</v>
      </c>
      <c r="B46" s="4">
        <v>42388</v>
      </c>
    </row>
    <row r="47" spans="1:2" x14ac:dyDescent="0.35">
      <c r="A47" s="4">
        <v>42408</v>
      </c>
      <c r="B47" s="4">
        <v>42429</v>
      </c>
    </row>
    <row r="48" spans="1:2" x14ac:dyDescent="0.35">
      <c r="A48" s="4">
        <v>42388</v>
      </c>
      <c r="B48" s="4">
        <v>42419</v>
      </c>
    </row>
    <row r="49" spans="1:2" x14ac:dyDescent="0.35">
      <c r="A49" s="4">
        <v>42429</v>
      </c>
      <c r="B49" s="4">
        <v>42458</v>
      </c>
    </row>
    <row r="50" spans="1:2" x14ac:dyDescent="0.35">
      <c r="A50" s="4">
        <v>42376</v>
      </c>
      <c r="B50" s="4">
        <v>42377</v>
      </c>
    </row>
    <row r="51" spans="1:2" x14ac:dyDescent="0.35">
      <c r="A51" s="4">
        <v>42376</v>
      </c>
      <c r="B51" s="4">
        <v>42408</v>
      </c>
    </row>
    <row r="52" spans="1:2" x14ac:dyDescent="0.35">
      <c r="A52" s="4">
        <v>42377</v>
      </c>
      <c r="B52" s="4">
        <v>42388</v>
      </c>
    </row>
    <row r="53" spans="1:2" x14ac:dyDescent="0.35">
      <c r="A53" s="4">
        <v>42408</v>
      </c>
      <c r="B53" s="4">
        <v>42429</v>
      </c>
    </row>
    <row r="54" spans="1:2" x14ac:dyDescent="0.35">
      <c r="A54" s="4">
        <v>42388</v>
      </c>
      <c r="B54" s="4">
        <v>42419</v>
      </c>
    </row>
    <row r="55" spans="1:2" x14ac:dyDescent="0.35">
      <c r="A55" s="4">
        <v>42429</v>
      </c>
      <c r="B55" s="4">
        <v>42458</v>
      </c>
    </row>
    <row r="56" spans="1:2" x14ac:dyDescent="0.35">
      <c r="A56" s="4">
        <v>42376</v>
      </c>
      <c r="B56" s="4">
        <v>42377</v>
      </c>
    </row>
    <row r="57" spans="1:2" x14ac:dyDescent="0.35">
      <c r="A57" s="4">
        <v>42376</v>
      </c>
      <c r="B57" s="4">
        <v>42408</v>
      </c>
    </row>
    <row r="58" spans="1:2" x14ac:dyDescent="0.35">
      <c r="A58" s="4">
        <v>42377</v>
      </c>
      <c r="B58" s="4">
        <v>42388</v>
      </c>
    </row>
    <row r="59" spans="1:2" x14ac:dyDescent="0.35">
      <c r="A59" s="4">
        <v>42408</v>
      </c>
      <c r="B59" s="4">
        <v>42429</v>
      </c>
    </row>
    <row r="60" spans="1:2" x14ac:dyDescent="0.35">
      <c r="A60" s="4">
        <v>42388</v>
      </c>
      <c r="B60" s="4">
        <v>42419</v>
      </c>
    </row>
    <row r="61" spans="1:2" x14ac:dyDescent="0.35">
      <c r="A61" s="4">
        <v>42429</v>
      </c>
      <c r="B61" s="4">
        <v>42458</v>
      </c>
    </row>
    <row r="62" spans="1:2" x14ac:dyDescent="0.35">
      <c r="A62" s="4">
        <v>42376</v>
      </c>
      <c r="B62" s="4">
        <v>42377</v>
      </c>
    </row>
    <row r="63" spans="1:2" x14ac:dyDescent="0.35">
      <c r="A63" s="4">
        <v>42376</v>
      </c>
      <c r="B63" s="4">
        <v>42408</v>
      </c>
    </row>
    <row r="64" spans="1:2" x14ac:dyDescent="0.35">
      <c r="A64" s="4">
        <v>42377</v>
      </c>
      <c r="B64" s="4">
        <v>42388</v>
      </c>
    </row>
    <row r="65" spans="1:2" x14ac:dyDescent="0.35">
      <c r="A65" s="4">
        <v>42408</v>
      </c>
      <c r="B65" s="4">
        <v>42429</v>
      </c>
    </row>
    <row r="66" spans="1:2" x14ac:dyDescent="0.35">
      <c r="A66" s="4">
        <v>42388</v>
      </c>
      <c r="B66" s="4">
        <v>42419</v>
      </c>
    </row>
    <row r="67" spans="1:2" x14ac:dyDescent="0.35">
      <c r="A67" s="4">
        <v>42429</v>
      </c>
      <c r="B67" s="4">
        <v>42458</v>
      </c>
    </row>
    <row r="68" spans="1:2" x14ac:dyDescent="0.35">
      <c r="A68" s="4">
        <v>42376</v>
      </c>
      <c r="B68" s="4">
        <v>42377</v>
      </c>
    </row>
    <row r="69" spans="1:2" x14ac:dyDescent="0.35">
      <c r="A69" s="4">
        <v>42376</v>
      </c>
      <c r="B69" s="4">
        <v>42408</v>
      </c>
    </row>
    <row r="70" spans="1:2" x14ac:dyDescent="0.35">
      <c r="A70" s="4">
        <v>42377</v>
      </c>
      <c r="B70" s="4">
        <v>42388</v>
      </c>
    </row>
    <row r="71" spans="1:2" x14ac:dyDescent="0.35">
      <c r="A71" s="4">
        <v>42408</v>
      </c>
      <c r="B71" s="4">
        <v>42429</v>
      </c>
    </row>
    <row r="72" spans="1:2" x14ac:dyDescent="0.35">
      <c r="A72" s="4">
        <v>42388</v>
      </c>
      <c r="B72" s="4">
        <v>42419</v>
      </c>
    </row>
    <row r="73" spans="1:2" x14ac:dyDescent="0.35">
      <c r="A73" s="4">
        <v>42429</v>
      </c>
      <c r="B73" s="4">
        <v>42458</v>
      </c>
    </row>
    <row r="74" spans="1:2" x14ac:dyDescent="0.35">
      <c r="A74" s="4">
        <v>42376</v>
      </c>
      <c r="B74" s="4">
        <v>42377</v>
      </c>
    </row>
    <row r="75" spans="1:2" x14ac:dyDescent="0.35">
      <c r="A75" s="4">
        <v>42376</v>
      </c>
      <c r="B75" s="4">
        <v>42408</v>
      </c>
    </row>
    <row r="76" spans="1:2" x14ac:dyDescent="0.35">
      <c r="A76" s="4">
        <v>42377</v>
      </c>
      <c r="B76" s="4">
        <v>42388</v>
      </c>
    </row>
    <row r="77" spans="1:2" x14ac:dyDescent="0.35">
      <c r="A77" s="4">
        <v>42408</v>
      </c>
      <c r="B77" s="4">
        <v>42429</v>
      </c>
    </row>
    <row r="78" spans="1:2" x14ac:dyDescent="0.35">
      <c r="A78" s="4">
        <v>42388</v>
      </c>
      <c r="B78" s="4">
        <v>42419</v>
      </c>
    </row>
    <row r="79" spans="1:2" x14ac:dyDescent="0.35">
      <c r="A79" s="4">
        <v>42429</v>
      </c>
      <c r="B79" s="4">
        <v>42458</v>
      </c>
    </row>
    <row r="80" spans="1:2" x14ac:dyDescent="0.35">
      <c r="A80" s="4">
        <v>42376</v>
      </c>
      <c r="B80" s="4">
        <v>42377</v>
      </c>
    </row>
    <row r="81" spans="1:2" x14ac:dyDescent="0.35">
      <c r="A81" s="4">
        <v>42376</v>
      </c>
      <c r="B81" s="4">
        <v>42408</v>
      </c>
    </row>
    <row r="82" spans="1:2" x14ac:dyDescent="0.35">
      <c r="A82" s="4">
        <v>42377</v>
      </c>
      <c r="B82" s="4">
        <v>42388</v>
      </c>
    </row>
    <row r="83" spans="1:2" x14ac:dyDescent="0.35">
      <c r="A83" s="4">
        <v>42408</v>
      </c>
      <c r="B83" s="4">
        <v>42429</v>
      </c>
    </row>
    <row r="84" spans="1:2" x14ac:dyDescent="0.35">
      <c r="A84" s="4">
        <v>42388</v>
      </c>
      <c r="B84" s="4">
        <v>42419</v>
      </c>
    </row>
    <row r="85" spans="1:2" x14ac:dyDescent="0.35">
      <c r="A85" s="4">
        <v>42429</v>
      </c>
      <c r="B85" s="4">
        <v>42458</v>
      </c>
    </row>
    <row r="86" spans="1:2" x14ac:dyDescent="0.35">
      <c r="A86" s="4">
        <v>42376</v>
      </c>
      <c r="B86" s="4">
        <v>42377</v>
      </c>
    </row>
    <row r="87" spans="1:2" x14ac:dyDescent="0.35">
      <c r="A87" s="4">
        <v>42376</v>
      </c>
      <c r="B87" s="4">
        <v>42408</v>
      </c>
    </row>
    <row r="88" spans="1:2" x14ac:dyDescent="0.35">
      <c r="A88" s="4">
        <v>42377</v>
      </c>
      <c r="B88" s="4">
        <v>42388</v>
      </c>
    </row>
    <row r="89" spans="1:2" x14ac:dyDescent="0.35">
      <c r="A89" s="4">
        <v>42408</v>
      </c>
      <c r="B89" s="4">
        <v>42429</v>
      </c>
    </row>
    <row r="90" spans="1:2" x14ac:dyDescent="0.35">
      <c r="A90" s="4">
        <v>42388</v>
      </c>
      <c r="B90" s="4">
        <v>42419</v>
      </c>
    </row>
    <row r="91" spans="1:2" x14ac:dyDescent="0.35">
      <c r="A91" s="4">
        <v>42429</v>
      </c>
      <c r="B91" s="4">
        <v>42458</v>
      </c>
    </row>
    <row r="92" spans="1:2" x14ac:dyDescent="0.35">
      <c r="A92" s="4">
        <v>42376</v>
      </c>
      <c r="B92" s="4">
        <v>42377</v>
      </c>
    </row>
    <row r="93" spans="1:2" x14ac:dyDescent="0.35">
      <c r="A93" s="4">
        <v>42376</v>
      </c>
      <c r="B93" s="4">
        <v>42408</v>
      </c>
    </row>
    <row r="94" spans="1:2" x14ac:dyDescent="0.35">
      <c r="A94" s="4">
        <v>42377</v>
      </c>
      <c r="B94" s="4">
        <v>42388</v>
      </c>
    </row>
    <row r="95" spans="1:2" x14ac:dyDescent="0.35">
      <c r="A95" s="4">
        <v>42408</v>
      </c>
      <c r="B95" s="4">
        <v>42429</v>
      </c>
    </row>
    <row r="96" spans="1:2" x14ac:dyDescent="0.35">
      <c r="A96" s="4">
        <v>42388</v>
      </c>
      <c r="B96" s="4">
        <v>42419</v>
      </c>
    </row>
    <row r="97" spans="1:2" x14ac:dyDescent="0.35">
      <c r="A97" s="4">
        <v>42429</v>
      </c>
      <c r="B97" s="4">
        <v>42458</v>
      </c>
    </row>
    <row r="98" spans="1:2" x14ac:dyDescent="0.35">
      <c r="A98" s="4">
        <v>42376</v>
      </c>
      <c r="B98" s="4">
        <v>42377</v>
      </c>
    </row>
    <row r="99" spans="1:2" x14ac:dyDescent="0.35">
      <c r="A99" s="4">
        <v>42376</v>
      </c>
      <c r="B99" s="4">
        <v>42408</v>
      </c>
    </row>
    <row r="100" spans="1:2" x14ac:dyDescent="0.35">
      <c r="A100" s="4">
        <v>42377</v>
      </c>
      <c r="B100" s="4">
        <v>42388</v>
      </c>
    </row>
    <row r="101" spans="1:2" x14ac:dyDescent="0.35">
      <c r="A101" s="4">
        <v>42408</v>
      </c>
      <c r="B101" s="4">
        <v>42429</v>
      </c>
    </row>
    <row r="102" spans="1:2" x14ac:dyDescent="0.35">
      <c r="A102" s="4">
        <v>42388</v>
      </c>
      <c r="B102" s="4">
        <v>42419</v>
      </c>
    </row>
    <row r="103" spans="1:2" x14ac:dyDescent="0.35">
      <c r="A103" s="4">
        <v>42429</v>
      </c>
      <c r="B103" s="4">
        <v>42458</v>
      </c>
    </row>
    <row r="104" spans="1:2" x14ac:dyDescent="0.35">
      <c r="A104" s="4">
        <v>42376</v>
      </c>
      <c r="B104" s="4">
        <v>42377</v>
      </c>
    </row>
    <row r="105" spans="1:2" x14ac:dyDescent="0.35">
      <c r="A105" s="4">
        <v>42376</v>
      </c>
      <c r="B105" s="4">
        <v>42408</v>
      </c>
    </row>
    <row r="106" spans="1:2" x14ac:dyDescent="0.35">
      <c r="A106" s="4">
        <v>42377</v>
      </c>
      <c r="B106" s="4">
        <v>42388</v>
      </c>
    </row>
    <row r="107" spans="1:2" x14ac:dyDescent="0.35">
      <c r="A107" s="4">
        <v>42408</v>
      </c>
      <c r="B107" s="4">
        <v>42429</v>
      </c>
    </row>
    <row r="108" spans="1:2" x14ac:dyDescent="0.35">
      <c r="A108" s="4">
        <v>42388</v>
      </c>
      <c r="B108" s="4">
        <v>42419</v>
      </c>
    </row>
    <row r="109" spans="1:2" x14ac:dyDescent="0.35">
      <c r="A109" s="4">
        <v>42429</v>
      </c>
      <c r="B109" s="4">
        <v>42458</v>
      </c>
    </row>
    <row r="110" spans="1:2" x14ac:dyDescent="0.35">
      <c r="A110" s="4">
        <v>42376</v>
      </c>
      <c r="B110" s="4">
        <v>42377</v>
      </c>
    </row>
    <row r="111" spans="1:2" x14ac:dyDescent="0.35">
      <c r="A111" s="4">
        <v>42376</v>
      </c>
      <c r="B111" s="4">
        <v>42408</v>
      </c>
    </row>
    <row r="112" spans="1:2" x14ac:dyDescent="0.35">
      <c r="A112" s="4">
        <v>42377</v>
      </c>
      <c r="B112" s="4">
        <v>42388</v>
      </c>
    </row>
    <row r="113" spans="1:2" x14ac:dyDescent="0.35">
      <c r="A113" s="4">
        <v>42408</v>
      </c>
      <c r="B113" s="4">
        <v>42429</v>
      </c>
    </row>
    <row r="114" spans="1:2" x14ac:dyDescent="0.35">
      <c r="A114" s="4">
        <v>42388</v>
      </c>
      <c r="B114" s="4">
        <v>42419</v>
      </c>
    </row>
    <row r="115" spans="1:2" x14ac:dyDescent="0.35">
      <c r="A115" s="4">
        <v>42429</v>
      </c>
      <c r="B115" s="4">
        <v>42458</v>
      </c>
    </row>
    <row r="116" spans="1:2" x14ac:dyDescent="0.35">
      <c r="A116" s="4">
        <v>42376</v>
      </c>
      <c r="B116" s="4">
        <v>42377</v>
      </c>
    </row>
    <row r="117" spans="1:2" x14ac:dyDescent="0.35">
      <c r="A117" s="4">
        <v>42376</v>
      </c>
      <c r="B117" s="4">
        <v>42408</v>
      </c>
    </row>
    <row r="118" spans="1:2" x14ac:dyDescent="0.35">
      <c r="A118" s="4">
        <v>42377</v>
      </c>
      <c r="B118" s="4">
        <v>42388</v>
      </c>
    </row>
    <row r="119" spans="1:2" x14ac:dyDescent="0.35">
      <c r="A119" s="4">
        <v>42408</v>
      </c>
      <c r="B119" s="4">
        <v>42429</v>
      </c>
    </row>
    <row r="120" spans="1:2" x14ac:dyDescent="0.35">
      <c r="A120" s="4">
        <v>42388</v>
      </c>
      <c r="B120" s="4">
        <v>42419</v>
      </c>
    </row>
    <row r="121" spans="1:2" x14ac:dyDescent="0.35">
      <c r="A121" s="4">
        <v>42429</v>
      </c>
      <c r="B121" s="4">
        <v>42458</v>
      </c>
    </row>
    <row r="122" spans="1:2" x14ac:dyDescent="0.35">
      <c r="A122" s="4">
        <v>42376</v>
      </c>
      <c r="B122" s="4">
        <v>42377</v>
      </c>
    </row>
    <row r="123" spans="1:2" x14ac:dyDescent="0.35">
      <c r="A123" s="4">
        <v>42376</v>
      </c>
      <c r="B123" s="4">
        <v>42408</v>
      </c>
    </row>
    <row r="124" spans="1:2" x14ac:dyDescent="0.35">
      <c r="A124" s="4">
        <v>42377</v>
      </c>
      <c r="B124" s="4">
        <v>42388</v>
      </c>
    </row>
    <row r="125" spans="1:2" x14ac:dyDescent="0.35">
      <c r="A125" s="4">
        <v>42408</v>
      </c>
      <c r="B125" s="4">
        <v>42429</v>
      </c>
    </row>
    <row r="126" spans="1:2" x14ac:dyDescent="0.35">
      <c r="A126" s="4">
        <v>42388</v>
      </c>
      <c r="B126" s="4">
        <v>42419</v>
      </c>
    </row>
    <row r="127" spans="1:2" x14ac:dyDescent="0.35">
      <c r="A127" s="4">
        <v>42429</v>
      </c>
      <c r="B127" s="4">
        <v>42458</v>
      </c>
    </row>
    <row r="128" spans="1:2" x14ac:dyDescent="0.35">
      <c r="A128" s="4">
        <v>42376</v>
      </c>
      <c r="B128" s="4">
        <v>42377</v>
      </c>
    </row>
    <row r="129" spans="1:2" x14ac:dyDescent="0.35">
      <c r="A129" s="4">
        <v>42376</v>
      </c>
      <c r="B129" s="4">
        <v>42408</v>
      </c>
    </row>
    <row r="130" spans="1:2" x14ac:dyDescent="0.35">
      <c r="A130" s="4">
        <v>42377</v>
      </c>
      <c r="B130" s="4">
        <v>42388</v>
      </c>
    </row>
    <row r="131" spans="1:2" x14ac:dyDescent="0.35">
      <c r="A131" s="4">
        <v>42408</v>
      </c>
      <c r="B131" s="4">
        <v>42429</v>
      </c>
    </row>
    <row r="132" spans="1:2" x14ac:dyDescent="0.35">
      <c r="A132" s="4">
        <v>42388</v>
      </c>
      <c r="B132" s="4">
        <v>42419</v>
      </c>
    </row>
    <row r="133" spans="1:2" x14ac:dyDescent="0.35">
      <c r="A133" s="4">
        <v>42429</v>
      </c>
      <c r="B133" s="4">
        <v>42458</v>
      </c>
    </row>
    <row r="134" spans="1:2" x14ac:dyDescent="0.35">
      <c r="A134" s="4">
        <v>42376</v>
      </c>
      <c r="B134" s="4">
        <v>42377</v>
      </c>
    </row>
    <row r="135" spans="1:2" x14ac:dyDescent="0.35">
      <c r="A135" s="4">
        <v>42376</v>
      </c>
      <c r="B135" s="4">
        <v>42408</v>
      </c>
    </row>
    <row r="136" spans="1:2" x14ac:dyDescent="0.35">
      <c r="A136" s="4">
        <v>42377</v>
      </c>
      <c r="B136" s="4">
        <v>42388</v>
      </c>
    </row>
    <row r="137" spans="1:2" x14ac:dyDescent="0.35">
      <c r="A137" s="4">
        <v>42408</v>
      </c>
      <c r="B137" s="4">
        <v>42429</v>
      </c>
    </row>
    <row r="138" spans="1:2" x14ac:dyDescent="0.35">
      <c r="A138" s="4">
        <v>42388</v>
      </c>
      <c r="B138" s="4">
        <v>42419</v>
      </c>
    </row>
    <row r="139" spans="1:2" x14ac:dyDescent="0.35">
      <c r="A139" s="4">
        <v>42429</v>
      </c>
      <c r="B139" s="4">
        <v>42458</v>
      </c>
    </row>
    <row r="140" spans="1:2" x14ac:dyDescent="0.35">
      <c r="A140" s="4">
        <v>42376</v>
      </c>
      <c r="B140" s="4">
        <v>42377</v>
      </c>
    </row>
    <row r="141" spans="1:2" x14ac:dyDescent="0.35">
      <c r="A141" s="4">
        <v>42376</v>
      </c>
      <c r="B141" s="4">
        <v>42408</v>
      </c>
    </row>
    <row r="142" spans="1:2" x14ac:dyDescent="0.35">
      <c r="A142" s="4">
        <v>42377</v>
      </c>
      <c r="B142" s="4">
        <v>42388</v>
      </c>
    </row>
    <row r="143" spans="1:2" x14ac:dyDescent="0.35">
      <c r="A143" s="4">
        <v>42408</v>
      </c>
      <c r="B143" s="4">
        <v>42429</v>
      </c>
    </row>
    <row r="144" spans="1:2" x14ac:dyDescent="0.35">
      <c r="A144" s="4">
        <v>42388</v>
      </c>
      <c r="B144" s="4">
        <v>42419</v>
      </c>
    </row>
    <row r="145" spans="1:2" x14ac:dyDescent="0.35">
      <c r="A145" s="4">
        <v>42429</v>
      </c>
      <c r="B145" s="4">
        <v>42458</v>
      </c>
    </row>
    <row r="146" spans="1:2" x14ac:dyDescent="0.35">
      <c r="A146" s="4">
        <v>42376</v>
      </c>
      <c r="B146" s="4">
        <v>42377</v>
      </c>
    </row>
    <row r="147" spans="1:2" x14ac:dyDescent="0.35">
      <c r="A147" s="4">
        <v>42376</v>
      </c>
      <c r="B147" s="4">
        <v>42408</v>
      </c>
    </row>
    <row r="148" spans="1:2" x14ac:dyDescent="0.35">
      <c r="A148" s="4">
        <v>42377</v>
      </c>
      <c r="B148" s="4">
        <v>42388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1"/>
  <sheetViews>
    <sheetView workbookViewId="0"/>
  </sheetViews>
  <sheetFormatPr defaultRowHeight="14.5" x14ac:dyDescent="0.35"/>
  <cols>
    <col min="2" max="2" width="20.453125" bestFit="1" customWidth="1"/>
    <col min="3" max="3" width="42.453125" bestFit="1" customWidth="1"/>
    <col min="4" max="4" width="23.7265625" bestFit="1" customWidth="1"/>
  </cols>
  <sheetData>
    <row r="1" spans="2:4" x14ac:dyDescent="0.35">
      <c r="B1" t="s">
        <v>185</v>
      </c>
      <c r="C1" t="s">
        <v>186</v>
      </c>
      <c r="D1" t="s">
        <v>187</v>
      </c>
    </row>
    <row r="2" spans="2:4" x14ac:dyDescent="0.35">
      <c r="B2">
        <v>2011</v>
      </c>
      <c r="C2">
        <v>100000</v>
      </c>
      <c r="D2">
        <v>100</v>
      </c>
    </row>
    <row r="3" spans="2:4" x14ac:dyDescent="0.35">
      <c r="B3">
        <v>2012</v>
      </c>
      <c r="C3">
        <f>C2*0.9</f>
        <v>90000</v>
      </c>
      <c r="D3">
        <v>90</v>
      </c>
    </row>
    <row r="4" spans="2:4" x14ac:dyDescent="0.35">
      <c r="B4">
        <v>2013</v>
      </c>
      <c r="C4">
        <f t="shared" ref="C4:C7" si="0">C3*0.9</f>
        <v>81000</v>
      </c>
      <c r="D4">
        <v>81</v>
      </c>
    </row>
    <row r="5" spans="2:4" x14ac:dyDescent="0.35">
      <c r="B5">
        <v>2014</v>
      </c>
      <c r="C5">
        <f t="shared" si="0"/>
        <v>72900</v>
      </c>
      <c r="D5">
        <v>73</v>
      </c>
    </row>
    <row r="6" spans="2:4" x14ac:dyDescent="0.35">
      <c r="B6">
        <v>2015</v>
      </c>
      <c r="C6">
        <f t="shared" si="0"/>
        <v>65610</v>
      </c>
      <c r="D6">
        <v>65</v>
      </c>
    </row>
    <row r="7" spans="2:4" x14ac:dyDescent="0.35">
      <c r="B7">
        <v>2016</v>
      </c>
      <c r="C7">
        <f t="shared" si="0"/>
        <v>59049</v>
      </c>
      <c r="D7">
        <v>59</v>
      </c>
    </row>
    <row r="8" spans="2:4" x14ac:dyDescent="0.35">
      <c r="B8">
        <v>2017</v>
      </c>
    </row>
    <row r="9" spans="2:4" x14ac:dyDescent="0.35">
      <c r="B9">
        <v>2018</v>
      </c>
    </row>
    <row r="11" spans="2:4" x14ac:dyDescent="0.35">
      <c r="C11" t="s">
        <v>1895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8"/>
  <sheetViews>
    <sheetView workbookViewId="0">
      <selection activeCell="H35" sqref="H35"/>
    </sheetView>
  </sheetViews>
  <sheetFormatPr defaultColWidth="9.1796875" defaultRowHeight="10" x14ac:dyDescent="0.2"/>
  <cols>
    <col min="1" max="1" width="9.1796875" style="110"/>
    <col min="2" max="2" width="20.54296875" style="111" bestFit="1" customWidth="1"/>
    <col min="3" max="3" width="11.26953125" style="110" bestFit="1" customWidth="1"/>
    <col min="4" max="4" width="13.81640625" style="110" bestFit="1" customWidth="1"/>
    <col min="5" max="5" width="8.453125" style="110" bestFit="1" customWidth="1"/>
    <col min="6" max="6" width="8.1796875" style="110" bestFit="1" customWidth="1"/>
    <col min="7" max="7" width="9.1796875" style="110"/>
    <col min="8" max="8" width="7" style="110" bestFit="1" customWidth="1"/>
    <col min="9" max="9" width="12.453125" style="110" bestFit="1" customWidth="1"/>
    <col min="10" max="16384" width="9.1796875" style="110"/>
  </cols>
  <sheetData>
    <row r="2" spans="1:9" s="109" customFormat="1" ht="11.25" x14ac:dyDescent="0.2">
      <c r="A2" s="108" t="s">
        <v>1529</v>
      </c>
      <c r="B2" s="108" t="s">
        <v>1530</v>
      </c>
      <c r="C2" s="109" t="s">
        <v>1531</v>
      </c>
      <c r="D2" s="109" t="s">
        <v>1532</v>
      </c>
      <c r="E2" s="109" t="s">
        <v>1533</v>
      </c>
      <c r="F2" s="109" t="s">
        <v>1534</v>
      </c>
      <c r="G2" s="109" t="s">
        <v>1535</v>
      </c>
      <c r="H2" s="109" t="s">
        <v>1536</v>
      </c>
      <c r="I2" s="109" t="s">
        <v>1537</v>
      </c>
    </row>
    <row r="3" spans="1:9" ht="11.25" x14ac:dyDescent="0.2">
      <c r="A3" s="110" t="s">
        <v>1290</v>
      </c>
      <c r="B3" s="110" t="s">
        <v>1538</v>
      </c>
      <c r="C3" s="110" t="s">
        <v>1539</v>
      </c>
      <c r="E3" s="110" t="s">
        <v>1540</v>
      </c>
      <c r="F3" s="110" t="s">
        <v>1541</v>
      </c>
      <c r="G3" s="110" t="s">
        <v>1542</v>
      </c>
      <c r="H3" s="110">
        <v>4800</v>
      </c>
    </row>
    <row r="4" spans="1:9" x14ac:dyDescent="0.2">
      <c r="A4" s="110" t="s">
        <v>1543</v>
      </c>
      <c r="B4" s="110" t="s">
        <v>1544</v>
      </c>
      <c r="C4" s="110" t="s">
        <v>1545</v>
      </c>
      <c r="E4" s="110" t="s">
        <v>1546</v>
      </c>
      <c r="F4" s="110" t="s">
        <v>1547</v>
      </c>
      <c r="G4" s="110" t="s">
        <v>1548</v>
      </c>
      <c r="H4" s="110">
        <v>5140</v>
      </c>
    </row>
    <row r="5" spans="1:9" x14ac:dyDescent="0.2">
      <c r="A5" s="110" t="s">
        <v>113</v>
      </c>
      <c r="B5" s="110" t="s">
        <v>1549</v>
      </c>
      <c r="C5" s="110" t="s">
        <v>1550</v>
      </c>
      <c r="E5" s="110" t="s">
        <v>1546</v>
      </c>
      <c r="F5" s="110" t="s">
        <v>1551</v>
      </c>
      <c r="G5" s="110" t="s">
        <v>1552</v>
      </c>
      <c r="H5" s="110">
        <v>5040</v>
      </c>
    </row>
    <row r="6" spans="1:9" x14ac:dyDescent="0.2">
      <c r="A6" s="110" t="s">
        <v>1553</v>
      </c>
      <c r="B6" s="110" t="s">
        <v>1554</v>
      </c>
      <c r="C6" s="110" t="s">
        <v>1555</v>
      </c>
      <c r="E6" s="110" t="s">
        <v>1540</v>
      </c>
      <c r="F6" s="110" t="s">
        <v>1556</v>
      </c>
      <c r="G6" s="110" t="s">
        <v>1557</v>
      </c>
      <c r="H6" s="110">
        <v>5280</v>
      </c>
    </row>
    <row r="7" spans="1:9" x14ac:dyDescent="0.2">
      <c r="A7" s="110" t="s">
        <v>51</v>
      </c>
      <c r="B7" s="110" t="s">
        <v>1558</v>
      </c>
      <c r="C7" s="110" t="s">
        <v>1559</v>
      </c>
      <c r="E7" s="110" t="s">
        <v>1560</v>
      </c>
      <c r="F7" s="110" t="s">
        <v>1561</v>
      </c>
      <c r="G7" s="110" t="s">
        <v>1562</v>
      </c>
      <c r="H7" s="110">
        <v>7280</v>
      </c>
      <c r="I7" s="110">
        <v>10920</v>
      </c>
    </row>
    <row r="8" spans="1:9" x14ac:dyDescent="0.2">
      <c r="A8" s="110" t="s">
        <v>1563</v>
      </c>
      <c r="B8" s="110" t="s">
        <v>1564</v>
      </c>
      <c r="C8" s="110" t="s">
        <v>1565</v>
      </c>
      <c r="D8" s="110" t="s">
        <v>1566</v>
      </c>
      <c r="E8" s="110" t="s">
        <v>1546</v>
      </c>
      <c r="F8" s="110" t="s">
        <v>1547</v>
      </c>
      <c r="G8" s="110" t="s">
        <v>1567</v>
      </c>
      <c r="H8" s="110">
        <v>2280</v>
      </c>
    </row>
    <row r="9" spans="1:9" x14ac:dyDescent="0.2">
      <c r="A9" s="110" t="s">
        <v>1568</v>
      </c>
      <c r="B9" s="110" t="s">
        <v>1569</v>
      </c>
      <c r="C9" s="110" t="s">
        <v>1570</v>
      </c>
      <c r="E9" s="110" t="s">
        <v>1540</v>
      </c>
      <c r="F9" s="110" t="s">
        <v>1541</v>
      </c>
      <c r="G9" s="110" t="s">
        <v>1571</v>
      </c>
      <c r="H9" s="110">
        <v>5580</v>
      </c>
    </row>
    <row r="10" spans="1:9" x14ac:dyDescent="0.2">
      <c r="A10" s="110" t="s">
        <v>1572</v>
      </c>
      <c r="B10" s="110" t="s">
        <v>1573</v>
      </c>
      <c r="C10" s="110" t="s">
        <v>1574</v>
      </c>
      <c r="E10" s="110" t="s">
        <v>1540</v>
      </c>
      <c r="F10" s="110" t="s">
        <v>1575</v>
      </c>
      <c r="G10" s="110" t="s">
        <v>1576</v>
      </c>
      <c r="H10" s="110">
        <v>5400</v>
      </c>
      <c r="I10" s="110">
        <v>8000</v>
      </c>
    </row>
    <row r="11" spans="1:9" x14ac:dyDescent="0.2">
      <c r="A11" s="110" t="s">
        <v>1577</v>
      </c>
      <c r="B11" s="110" t="s">
        <v>1578</v>
      </c>
      <c r="C11" s="110" t="s">
        <v>1579</v>
      </c>
      <c r="D11" s="110" t="s">
        <v>1580</v>
      </c>
      <c r="E11" s="110" t="s">
        <v>1546</v>
      </c>
      <c r="F11" s="110" t="s">
        <v>1547</v>
      </c>
      <c r="G11" s="110" t="s">
        <v>1581</v>
      </c>
      <c r="H11" s="110">
        <v>3260</v>
      </c>
    </row>
    <row r="12" spans="1:9" x14ac:dyDescent="0.2">
      <c r="A12" s="110" t="s">
        <v>110</v>
      </c>
      <c r="B12" s="110" t="s">
        <v>1582</v>
      </c>
      <c r="C12" s="110" t="s">
        <v>1583</v>
      </c>
      <c r="E12" s="110" t="s">
        <v>1540</v>
      </c>
      <c r="F12" s="110" t="s">
        <v>1556</v>
      </c>
      <c r="G12" s="110" t="s">
        <v>1584</v>
      </c>
      <c r="H12" s="110">
        <v>5640</v>
      </c>
    </row>
    <row r="13" spans="1:9" x14ac:dyDescent="0.2">
      <c r="A13" s="110" t="s">
        <v>110</v>
      </c>
      <c r="B13" s="110" t="s">
        <v>1585</v>
      </c>
      <c r="C13" s="110" t="s">
        <v>1586</v>
      </c>
      <c r="E13" s="110" t="s">
        <v>1587</v>
      </c>
      <c r="F13" s="110" t="s">
        <v>1588</v>
      </c>
      <c r="G13" s="110" t="s">
        <v>1589</v>
      </c>
      <c r="H13" s="110">
        <v>5380</v>
      </c>
    </row>
    <row r="14" spans="1:9" x14ac:dyDescent="0.2">
      <c r="A14" s="110" t="s">
        <v>1290</v>
      </c>
      <c r="B14" s="110" t="s">
        <v>1590</v>
      </c>
      <c r="C14" s="110" t="s">
        <v>1591</v>
      </c>
      <c r="D14" s="110" t="s">
        <v>1566</v>
      </c>
      <c r="E14" s="110" t="s">
        <v>1587</v>
      </c>
      <c r="F14" s="110" t="s">
        <v>1592</v>
      </c>
      <c r="G14" s="110" t="s">
        <v>1593</v>
      </c>
      <c r="H14" s="110">
        <v>3420</v>
      </c>
    </row>
    <row r="15" spans="1:9" x14ac:dyDescent="0.2">
      <c r="A15" s="110" t="s">
        <v>1594</v>
      </c>
      <c r="B15" s="110" t="s">
        <v>845</v>
      </c>
      <c r="C15" s="110" t="s">
        <v>1595</v>
      </c>
      <c r="E15" s="110" t="s">
        <v>1596</v>
      </c>
      <c r="F15" s="110" t="s">
        <v>1597</v>
      </c>
      <c r="G15" s="110" t="s">
        <v>1598</v>
      </c>
      <c r="H15" s="110">
        <v>2500</v>
      </c>
    </row>
    <row r="16" spans="1:9" x14ac:dyDescent="0.2">
      <c r="A16" s="110" t="s">
        <v>1572</v>
      </c>
      <c r="B16" s="110" t="s">
        <v>1599</v>
      </c>
      <c r="C16" s="110" t="s">
        <v>1600</v>
      </c>
      <c r="E16" s="110" t="s">
        <v>1587</v>
      </c>
      <c r="F16" s="110" t="s">
        <v>1592</v>
      </c>
      <c r="G16" s="110" t="s">
        <v>1601</v>
      </c>
      <c r="H16" s="110">
        <v>4920</v>
      </c>
    </row>
    <row r="17" spans="1:9" x14ac:dyDescent="0.2">
      <c r="A17" s="110" t="s">
        <v>5</v>
      </c>
      <c r="B17" s="110" t="s">
        <v>1602</v>
      </c>
      <c r="C17" s="110" t="s">
        <v>1603</v>
      </c>
      <c r="E17" s="110" t="s">
        <v>1596</v>
      </c>
      <c r="F17" s="110" t="s">
        <v>1597</v>
      </c>
      <c r="G17" s="110" t="s">
        <v>1604</v>
      </c>
      <c r="H17" s="110">
        <v>2400</v>
      </c>
    </row>
    <row r="18" spans="1:9" x14ac:dyDescent="0.2">
      <c r="A18" s="110" t="s">
        <v>11</v>
      </c>
      <c r="B18" s="110" t="s">
        <v>1605</v>
      </c>
      <c r="C18" s="110" t="s">
        <v>1606</v>
      </c>
      <c r="D18" s="110" t="s">
        <v>1580</v>
      </c>
      <c r="E18" s="110" t="s">
        <v>1540</v>
      </c>
      <c r="F18" s="110" t="s">
        <v>1575</v>
      </c>
      <c r="G18" s="110" t="s">
        <v>1607</v>
      </c>
      <c r="H18" s="110">
        <v>3080</v>
      </c>
    </row>
    <row r="19" spans="1:9" x14ac:dyDescent="0.2">
      <c r="A19" s="110" t="s">
        <v>1335</v>
      </c>
      <c r="B19" s="110" t="s">
        <v>1608</v>
      </c>
      <c r="C19" s="110" t="s">
        <v>1609</v>
      </c>
      <c r="E19" s="110" t="s">
        <v>1546</v>
      </c>
      <c r="F19" s="110" t="s">
        <v>1551</v>
      </c>
      <c r="G19" s="110" t="s">
        <v>1610</v>
      </c>
      <c r="H19" s="110">
        <v>5360</v>
      </c>
    </row>
    <row r="20" spans="1:9" x14ac:dyDescent="0.2">
      <c r="A20" s="110" t="s">
        <v>1611</v>
      </c>
      <c r="B20" s="110" t="s">
        <v>1612</v>
      </c>
      <c r="C20" s="110" t="s">
        <v>1613</v>
      </c>
      <c r="D20" s="110" t="s">
        <v>1580</v>
      </c>
      <c r="E20" s="110" t="s">
        <v>1596</v>
      </c>
      <c r="F20" s="110" t="s">
        <v>1614</v>
      </c>
      <c r="G20" s="110" t="s">
        <v>1615</v>
      </c>
      <c r="H20" s="110">
        <v>2720</v>
      </c>
    </row>
    <row r="21" spans="1:9" x14ac:dyDescent="0.2">
      <c r="A21" s="110" t="s">
        <v>707</v>
      </c>
      <c r="B21" s="110" t="s">
        <v>1616</v>
      </c>
      <c r="C21" s="110" t="s">
        <v>1617</v>
      </c>
      <c r="E21" s="110" t="s">
        <v>1546</v>
      </c>
      <c r="F21" s="110" t="s">
        <v>1547</v>
      </c>
      <c r="G21" s="110" t="s">
        <v>1618</v>
      </c>
      <c r="H21" s="110">
        <v>2400</v>
      </c>
      <c r="I21" s="110">
        <v>2000</v>
      </c>
    </row>
    <row r="22" spans="1:9" x14ac:dyDescent="0.2">
      <c r="A22" s="110" t="s">
        <v>1619</v>
      </c>
      <c r="B22" s="110" t="s">
        <v>1620</v>
      </c>
      <c r="C22" s="110" t="s">
        <v>1621</v>
      </c>
      <c r="D22" s="110" t="s">
        <v>1566</v>
      </c>
      <c r="E22" s="110" t="s">
        <v>1560</v>
      </c>
      <c r="F22" s="110" t="s">
        <v>1561</v>
      </c>
      <c r="G22" s="110" t="s">
        <v>1622</v>
      </c>
      <c r="H22" s="110">
        <v>3220</v>
      </c>
    </row>
    <row r="23" spans="1:9" x14ac:dyDescent="0.2">
      <c r="A23" s="110" t="s">
        <v>955</v>
      </c>
      <c r="B23" s="110" t="s">
        <v>1623</v>
      </c>
      <c r="C23" s="110" t="s">
        <v>1624</v>
      </c>
      <c r="D23" s="110" t="s">
        <v>1580</v>
      </c>
      <c r="E23" s="110" t="s">
        <v>1587</v>
      </c>
      <c r="F23" s="110" t="s">
        <v>1588</v>
      </c>
      <c r="G23" s="110" t="s">
        <v>1625</v>
      </c>
      <c r="H23" s="110">
        <v>2880</v>
      </c>
    </row>
    <row r="24" spans="1:9" x14ac:dyDescent="0.2">
      <c r="A24" s="110" t="s">
        <v>975</v>
      </c>
      <c r="B24" s="110" t="s">
        <v>1626</v>
      </c>
      <c r="C24" s="110" t="s">
        <v>1627</v>
      </c>
      <c r="E24" s="110" t="s">
        <v>1546</v>
      </c>
      <c r="F24" s="110" t="s">
        <v>1551</v>
      </c>
      <c r="G24" s="110" t="s">
        <v>1628</v>
      </c>
      <c r="H24" s="110">
        <v>4800</v>
      </c>
    </row>
    <row r="25" spans="1:9" x14ac:dyDescent="0.2">
      <c r="A25" s="110" t="s">
        <v>700</v>
      </c>
      <c r="B25" s="110" t="s">
        <v>1629</v>
      </c>
      <c r="C25" s="110" t="s">
        <v>1630</v>
      </c>
      <c r="E25" s="110" t="s">
        <v>1587</v>
      </c>
      <c r="F25" s="110" t="s">
        <v>1592</v>
      </c>
      <c r="G25" s="110" t="s">
        <v>1631</v>
      </c>
      <c r="H25" s="110">
        <v>5760</v>
      </c>
    </row>
    <row r="26" spans="1:9" x14ac:dyDescent="0.2">
      <c r="A26" s="110" t="s">
        <v>24</v>
      </c>
      <c r="B26" s="110" t="s">
        <v>1632</v>
      </c>
      <c r="C26" s="110" t="s">
        <v>1633</v>
      </c>
      <c r="E26" s="110" t="s">
        <v>1587</v>
      </c>
      <c r="F26" s="110" t="s">
        <v>1588</v>
      </c>
      <c r="G26" s="110" t="s">
        <v>1634</v>
      </c>
      <c r="H26" s="110">
        <v>5580</v>
      </c>
    </row>
    <row r="27" spans="1:9" x14ac:dyDescent="0.2">
      <c r="A27" s="110" t="s">
        <v>22</v>
      </c>
      <c r="B27" s="110" t="s">
        <v>1635</v>
      </c>
      <c r="C27" s="110" t="s">
        <v>1636</v>
      </c>
      <c r="E27" s="110" t="s">
        <v>1596</v>
      </c>
      <c r="F27" s="110" t="s">
        <v>1597</v>
      </c>
      <c r="G27" s="110" t="s">
        <v>1637</v>
      </c>
      <c r="H27" s="110">
        <v>4820</v>
      </c>
    </row>
    <row r="28" spans="1:9" x14ac:dyDescent="0.2">
      <c r="A28" s="110" t="s">
        <v>1638</v>
      </c>
      <c r="B28" s="110" t="s">
        <v>1639</v>
      </c>
      <c r="C28" s="110" t="s">
        <v>1640</v>
      </c>
      <c r="E28" s="110" t="s">
        <v>1587</v>
      </c>
      <c r="F28" s="110" t="s">
        <v>1592</v>
      </c>
      <c r="G28" s="110" t="s">
        <v>1641</v>
      </c>
      <c r="H28" s="110">
        <v>5300</v>
      </c>
      <c r="I28" s="110">
        <v>13000</v>
      </c>
    </row>
    <row r="29" spans="1:9" x14ac:dyDescent="0.2">
      <c r="A29" s="110" t="s">
        <v>36</v>
      </c>
      <c r="B29" s="110" t="s">
        <v>1642</v>
      </c>
      <c r="C29" s="110" t="s">
        <v>1643</v>
      </c>
      <c r="E29" s="110" t="s">
        <v>1596</v>
      </c>
      <c r="F29" s="110" t="s">
        <v>1614</v>
      </c>
      <c r="G29" s="110" t="s">
        <v>1644</v>
      </c>
      <c r="H29" s="110">
        <v>5740</v>
      </c>
    </row>
    <row r="30" spans="1:9" x14ac:dyDescent="0.2">
      <c r="A30" s="110" t="s">
        <v>49</v>
      </c>
      <c r="B30" s="110" t="s">
        <v>1021</v>
      </c>
      <c r="C30" s="110" t="s">
        <v>1645</v>
      </c>
      <c r="E30" s="110" t="s">
        <v>1560</v>
      </c>
      <c r="F30" s="110" t="s">
        <v>1646</v>
      </c>
      <c r="G30" s="110" t="s">
        <v>1647</v>
      </c>
      <c r="H30" s="110">
        <v>7220</v>
      </c>
    </row>
    <row r="31" spans="1:9" x14ac:dyDescent="0.2">
      <c r="A31" s="110" t="s">
        <v>1290</v>
      </c>
      <c r="B31" s="110" t="s">
        <v>1648</v>
      </c>
      <c r="C31" s="110" t="s">
        <v>1649</v>
      </c>
      <c r="E31" s="110" t="s">
        <v>1546</v>
      </c>
      <c r="F31" s="110" t="s">
        <v>1547</v>
      </c>
      <c r="G31" s="110" t="s">
        <v>1650</v>
      </c>
      <c r="H31" s="110">
        <v>4800</v>
      </c>
    </row>
    <row r="32" spans="1:9" x14ac:dyDescent="0.2">
      <c r="A32" s="110" t="s">
        <v>1651</v>
      </c>
      <c r="B32" s="110" t="s">
        <v>1652</v>
      </c>
      <c r="C32" s="110" t="s">
        <v>1653</v>
      </c>
      <c r="E32" s="110" t="s">
        <v>1546</v>
      </c>
      <c r="F32" s="110" t="s">
        <v>1551</v>
      </c>
      <c r="G32" s="110" t="s">
        <v>1654</v>
      </c>
      <c r="H32" s="110">
        <v>7900</v>
      </c>
    </row>
    <row r="33" spans="1:9" x14ac:dyDescent="0.2">
      <c r="A33" s="110" t="s">
        <v>1655</v>
      </c>
      <c r="B33" s="110" t="s">
        <v>1656</v>
      </c>
      <c r="C33" s="110" t="s">
        <v>1657</v>
      </c>
      <c r="E33" s="110" t="s">
        <v>1540</v>
      </c>
      <c r="F33" s="110" t="s">
        <v>1556</v>
      </c>
      <c r="G33" s="110" t="s">
        <v>1658</v>
      </c>
      <c r="H33" s="110">
        <v>4920</v>
      </c>
    </row>
    <row r="34" spans="1:9" x14ac:dyDescent="0.2">
      <c r="A34" s="110" t="s">
        <v>1659</v>
      </c>
      <c r="B34" s="110" t="s">
        <v>1660</v>
      </c>
      <c r="C34" s="110" t="s">
        <v>1559</v>
      </c>
      <c r="D34" s="110" t="s">
        <v>1580</v>
      </c>
      <c r="E34" s="110" t="s">
        <v>1596</v>
      </c>
      <c r="F34" s="110" t="s">
        <v>1597</v>
      </c>
      <c r="G34" s="110" t="s">
        <v>1661</v>
      </c>
      <c r="H34" s="110">
        <v>3260</v>
      </c>
      <c r="I34" s="110">
        <v>4890</v>
      </c>
    </row>
    <row r="35" spans="1:9" x14ac:dyDescent="0.2">
      <c r="A35" s="110" t="s">
        <v>1662</v>
      </c>
      <c r="B35" s="110" t="s">
        <v>1663</v>
      </c>
      <c r="C35" s="110" t="s">
        <v>1664</v>
      </c>
      <c r="E35" s="110" t="s">
        <v>1560</v>
      </c>
      <c r="F35" s="110" t="s">
        <v>1561</v>
      </c>
      <c r="G35" s="110" t="s">
        <v>1665</v>
      </c>
      <c r="H35" s="110">
        <v>5320</v>
      </c>
    </row>
    <row r="36" spans="1:9" x14ac:dyDescent="0.2">
      <c r="A36" s="110" t="s">
        <v>1182</v>
      </c>
      <c r="B36" s="110" t="s">
        <v>1666</v>
      </c>
      <c r="C36" s="110" t="s">
        <v>1667</v>
      </c>
      <c r="E36" s="110" t="s">
        <v>1560</v>
      </c>
      <c r="F36" s="110" t="s">
        <v>1561</v>
      </c>
      <c r="G36" s="110" t="s">
        <v>1668</v>
      </c>
      <c r="H36" s="110">
        <v>2400</v>
      </c>
      <c r="I36" s="110">
        <v>2400</v>
      </c>
    </row>
    <row r="37" spans="1:9" x14ac:dyDescent="0.2">
      <c r="A37" s="110" t="s">
        <v>1229</v>
      </c>
      <c r="B37" s="110" t="s">
        <v>1669</v>
      </c>
      <c r="C37" s="110" t="s">
        <v>1670</v>
      </c>
      <c r="E37" s="110" t="s">
        <v>1587</v>
      </c>
      <c r="F37" s="110" t="s">
        <v>1592</v>
      </c>
      <c r="G37" s="110" t="s">
        <v>1671</v>
      </c>
      <c r="H37" s="110">
        <v>5700</v>
      </c>
    </row>
    <row r="38" spans="1:9" x14ac:dyDescent="0.2">
      <c r="A38" s="110" t="s">
        <v>49</v>
      </c>
      <c r="B38" s="110" t="s">
        <v>1672</v>
      </c>
      <c r="C38" s="110" t="s">
        <v>1673</v>
      </c>
      <c r="E38" s="110" t="s">
        <v>1596</v>
      </c>
      <c r="F38" s="110" t="s">
        <v>1597</v>
      </c>
      <c r="G38" s="110" t="s">
        <v>1674</v>
      </c>
      <c r="H38" s="110">
        <v>5380</v>
      </c>
    </row>
    <row r="39" spans="1:9" x14ac:dyDescent="0.2">
      <c r="A39" s="110" t="s">
        <v>707</v>
      </c>
      <c r="B39" s="110" t="s">
        <v>1675</v>
      </c>
      <c r="C39" s="110" t="s">
        <v>1676</v>
      </c>
      <c r="E39" s="110" t="s">
        <v>1540</v>
      </c>
      <c r="F39" s="110" t="s">
        <v>1541</v>
      </c>
      <c r="G39" s="110" t="s">
        <v>1677</v>
      </c>
      <c r="H39" s="110">
        <v>2400</v>
      </c>
    </row>
    <row r="40" spans="1:9" x14ac:dyDescent="0.2">
      <c r="A40" s="110" t="s">
        <v>1655</v>
      </c>
      <c r="B40" s="110" t="s">
        <v>1678</v>
      </c>
      <c r="C40" s="110" t="s">
        <v>1613</v>
      </c>
      <c r="E40" s="110" t="s">
        <v>1587</v>
      </c>
      <c r="F40" s="110" t="s">
        <v>1588</v>
      </c>
      <c r="G40" s="110" t="s">
        <v>1679</v>
      </c>
      <c r="H40" s="110">
        <v>4980</v>
      </c>
    </row>
    <row r="41" spans="1:9" x14ac:dyDescent="0.2">
      <c r="A41" s="110" t="s">
        <v>51</v>
      </c>
      <c r="B41" s="110" t="s">
        <v>1680</v>
      </c>
      <c r="C41" s="110" t="s">
        <v>1681</v>
      </c>
      <c r="E41" s="110" t="s">
        <v>1560</v>
      </c>
      <c r="F41" s="110" t="s">
        <v>1646</v>
      </c>
      <c r="G41" s="110" t="s">
        <v>1682</v>
      </c>
      <c r="H41" s="110">
        <v>7180</v>
      </c>
    </row>
    <row r="42" spans="1:9" x14ac:dyDescent="0.2">
      <c r="A42" s="110" t="s">
        <v>1683</v>
      </c>
      <c r="B42" s="110" t="s">
        <v>1684</v>
      </c>
      <c r="C42" s="110" t="s">
        <v>1685</v>
      </c>
      <c r="E42" s="110" t="s">
        <v>1596</v>
      </c>
      <c r="F42" s="110" t="s">
        <v>1614</v>
      </c>
      <c r="G42" s="110" t="s">
        <v>1686</v>
      </c>
      <c r="H42" s="110">
        <v>5760</v>
      </c>
    </row>
    <row r="43" spans="1:9" x14ac:dyDescent="0.2">
      <c r="A43" s="110" t="s">
        <v>707</v>
      </c>
      <c r="B43" s="110" t="s">
        <v>1231</v>
      </c>
      <c r="C43" s="110" t="s">
        <v>1687</v>
      </c>
      <c r="E43" s="110" t="s">
        <v>1560</v>
      </c>
      <c r="F43" s="110" t="s">
        <v>1646</v>
      </c>
      <c r="G43" s="110" t="s">
        <v>1688</v>
      </c>
      <c r="H43" s="110">
        <v>5560</v>
      </c>
    </row>
    <row r="44" spans="1:9" x14ac:dyDescent="0.2">
      <c r="A44" s="110" t="s">
        <v>769</v>
      </c>
      <c r="B44" s="110" t="s">
        <v>1689</v>
      </c>
      <c r="C44" s="110" t="s">
        <v>1690</v>
      </c>
      <c r="E44" s="110" t="s">
        <v>1587</v>
      </c>
      <c r="F44" s="110" t="s">
        <v>1592</v>
      </c>
      <c r="G44" s="110" t="s">
        <v>1691</v>
      </c>
      <c r="H44" s="110">
        <v>5680</v>
      </c>
    </row>
    <row r="45" spans="1:9" x14ac:dyDescent="0.2">
      <c r="A45" s="110" t="s">
        <v>1563</v>
      </c>
      <c r="B45" s="110" t="s">
        <v>1692</v>
      </c>
      <c r="C45" s="110" t="s">
        <v>1693</v>
      </c>
      <c r="E45" s="110" t="s">
        <v>1540</v>
      </c>
      <c r="F45" s="110" t="s">
        <v>1556</v>
      </c>
      <c r="G45" s="110" t="s">
        <v>1694</v>
      </c>
      <c r="H45" s="110">
        <v>4960</v>
      </c>
    </row>
    <row r="46" spans="1:9" x14ac:dyDescent="0.2">
      <c r="A46" s="110" t="s">
        <v>66</v>
      </c>
      <c r="B46" s="110" t="s">
        <v>1695</v>
      </c>
      <c r="C46" s="110" t="s">
        <v>1696</v>
      </c>
      <c r="E46" s="110" t="s">
        <v>1560</v>
      </c>
      <c r="F46" s="110" t="s">
        <v>1561</v>
      </c>
      <c r="G46" s="110" t="s">
        <v>1697</v>
      </c>
      <c r="H46" s="110">
        <v>5460</v>
      </c>
    </row>
    <row r="47" spans="1:9" x14ac:dyDescent="0.2">
      <c r="A47" s="110" t="s">
        <v>24</v>
      </c>
      <c r="B47" s="110" t="s">
        <v>761</v>
      </c>
      <c r="C47" s="110" t="s">
        <v>1698</v>
      </c>
      <c r="D47" s="110" t="s">
        <v>1580</v>
      </c>
      <c r="E47" s="110" t="s">
        <v>1540</v>
      </c>
      <c r="F47" s="110" t="s">
        <v>1541</v>
      </c>
      <c r="G47" s="110" t="s">
        <v>1699</v>
      </c>
      <c r="H47" s="110">
        <v>3780</v>
      </c>
    </row>
    <row r="48" spans="1:9" x14ac:dyDescent="0.2">
      <c r="A48" s="110" t="s">
        <v>68</v>
      </c>
      <c r="B48" s="110" t="s">
        <v>1700</v>
      </c>
      <c r="C48" s="110" t="s">
        <v>1701</v>
      </c>
      <c r="E48" s="110" t="s">
        <v>1546</v>
      </c>
      <c r="F48" s="110" t="s">
        <v>1551</v>
      </c>
      <c r="G48" s="110" t="s">
        <v>1702</v>
      </c>
      <c r="H48" s="110">
        <v>5160</v>
      </c>
      <c r="I48" s="110">
        <v>10320</v>
      </c>
    </row>
    <row r="49" spans="1:9" x14ac:dyDescent="0.2">
      <c r="A49" s="110" t="s">
        <v>85</v>
      </c>
      <c r="B49" s="110" t="s">
        <v>1703</v>
      </c>
      <c r="C49" s="110" t="s">
        <v>1704</v>
      </c>
      <c r="E49" s="110" t="s">
        <v>1560</v>
      </c>
      <c r="F49" s="110" t="s">
        <v>1646</v>
      </c>
      <c r="G49" s="110" t="s">
        <v>1705</v>
      </c>
      <c r="H49" s="110">
        <v>7640</v>
      </c>
    </row>
    <row r="50" spans="1:9" x14ac:dyDescent="0.2">
      <c r="A50" s="110" t="s">
        <v>714</v>
      </c>
      <c r="B50" s="110" t="s">
        <v>1706</v>
      </c>
      <c r="C50" s="110" t="s">
        <v>1707</v>
      </c>
      <c r="D50" s="110" t="s">
        <v>1580</v>
      </c>
      <c r="E50" s="110" t="s">
        <v>1546</v>
      </c>
      <c r="F50" s="110" t="s">
        <v>1551</v>
      </c>
      <c r="G50" s="110" t="s">
        <v>1708</v>
      </c>
      <c r="H50" s="110">
        <v>3420</v>
      </c>
    </row>
    <row r="51" spans="1:9" x14ac:dyDescent="0.2">
      <c r="A51" s="110" t="s">
        <v>1709</v>
      </c>
      <c r="B51" s="110" t="s">
        <v>1710</v>
      </c>
      <c r="C51" s="110" t="s">
        <v>1711</v>
      </c>
      <c r="E51" s="110" t="s">
        <v>1596</v>
      </c>
      <c r="F51" s="110" t="s">
        <v>1597</v>
      </c>
      <c r="G51" s="110" t="s">
        <v>1712</v>
      </c>
      <c r="H51" s="110">
        <v>7960</v>
      </c>
    </row>
    <row r="52" spans="1:9" x14ac:dyDescent="0.2">
      <c r="A52" s="110" t="s">
        <v>11</v>
      </c>
      <c r="B52" s="110" t="s">
        <v>1044</v>
      </c>
      <c r="C52" s="110" t="s">
        <v>1713</v>
      </c>
      <c r="E52" s="110" t="s">
        <v>1546</v>
      </c>
      <c r="F52" s="110" t="s">
        <v>1547</v>
      </c>
      <c r="G52" s="110" t="s">
        <v>1714</v>
      </c>
      <c r="H52" s="110">
        <v>7940</v>
      </c>
    </row>
    <row r="53" spans="1:9" x14ac:dyDescent="0.2">
      <c r="A53" s="110" t="s">
        <v>180</v>
      </c>
      <c r="B53" s="110" t="s">
        <v>1715</v>
      </c>
      <c r="C53" s="110" t="s">
        <v>1664</v>
      </c>
      <c r="E53" s="110" t="s">
        <v>1546</v>
      </c>
      <c r="F53" s="110" t="s">
        <v>1547</v>
      </c>
      <c r="G53" s="110" t="s">
        <v>1716</v>
      </c>
      <c r="H53" s="110">
        <v>4800</v>
      </c>
    </row>
    <row r="54" spans="1:9" x14ac:dyDescent="0.2">
      <c r="A54" s="110" t="s">
        <v>49</v>
      </c>
      <c r="B54" s="110" t="s">
        <v>1717</v>
      </c>
      <c r="C54" s="110" t="s">
        <v>1718</v>
      </c>
      <c r="E54" s="110" t="s">
        <v>1540</v>
      </c>
      <c r="F54" s="110" t="s">
        <v>1575</v>
      </c>
      <c r="G54" s="110" t="s">
        <v>1719</v>
      </c>
      <c r="H54" s="110">
        <v>4840</v>
      </c>
    </row>
    <row r="55" spans="1:9" x14ac:dyDescent="0.2">
      <c r="A55" s="110" t="s">
        <v>1229</v>
      </c>
      <c r="B55" s="110" t="s">
        <v>1135</v>
      </c>
      <c r="C55" s="110" t="s">
        <v>1720</v>
      </c>
      <c r="E55" s="110" t="s">
        <v>1596</v>
      </c>
      <c r="F55" s="110" t="s">
        <v>1614</v>
      </c>
      <c r="G55" s="110" t="s">
        <v>1721</v>
      </c>
      <c r="H55" s="110">
        <v>5040</v>
      </c>
    </row>
    <row r="56" spans="1:9" x14ac:dyDescent="0.2">
      <c r="A56" s="110" t="s">
        <v>85</v>
      </c>
      <c r="B56" s="110" t="s">
        <v>1722</v>
      </c>
      <c r="C56" s="110" t="s">
        <v>1723</v>
      </c>
      <c r="E56" s="110" t="s">
        <v>1596</v>
      </c>
      <c r="F56" s="110" t="s">
        <v>1597</v>
      </c>
      <c r="G56" s="110" t="s">
        <v>1724</v>
      </c>
      <c r="H56" s="110">
        <v>2400</v>
      </c>
      <c r="I56" s="110">
        <v>2400</v>
      </c>
    </row>
    <row r="57" spans="1:9" x14ac:dyDescent="0.2">
      <c r="A57" s="110" t="s">
        <v>1725</v>
      </c>
      <c r="B57" s="110" t="s">
        <v>1726</v>
      </c>
      <c r="C57" s="110" t="s">
        <v>1727</v>
      </c>
      <c r="D57" s="110" t="s">
        <v>1566</v>
      </c>
      <c r="E57" s="110" t="s">
        <v>1540</v>
      </c>
      <c r="F57" s="110" t="s">
        <v>1556</v>
      </c>
      <c r="G57" s="110" t="s">
        <v>1728</v>
      </c>
      <c r="H57" s="110">
        <v>3300</v>
      </c>
    </row>
    <row r="58" spans="1:9" x14ac:dyDescent="0.2">
      <c r="A58" s="110" t="s">
        <v>1729</v>
      </c>
      <c r="B58" s="110" t="s">
        <v>1730</v>
      </c>
      <c r="C58" s="110" t="s">
        <v>1731</v>
      </c>
      <c r="E58" s="110" t="s">
        <v>1587</v>
      </c>
      <c r="F58" s="110" t="s">
        <v>1592</v>
      </c>
      <c r="G58" s="110" t="s">
        <v>1732</v>
      </c>
      <c r="H58" s="110">
        <v>4860</v>
      </c>
    </row>
    <row r="59" spans="1:9" x14ac:dyDescent="0.2">
      <c r="A59" s="110" t="s">
        <v>714</v>
      </c>
      <c r="B59" s="110" t="s">
        <v>1733</v>
      </c>
      <c r="C59" s="110" t="s">
        <v>1734</v>
      </c>
      <c r="D59" s="110" t="s">
        <v>1580</v>
      </c>
      <c r="E59" s="110" t="s">
        <v>1587</v>
      </c>
      <c r="F59" s="110" t="s">
        <v>1592</v>
      </c>
      <c r="G59" s="110" t="s">
        <v>1735</v>
      </c>
      <c r="H59" s="110">
        <v>3580</v>
      </c>
    </row>
    <row r="60" spans="1:9" x14ac:dyDescent="0.2">
      <c r="A60" s="110" t="s">
        <v>49</v>
      </c>
      <c r="B60" s="110" t="s">
        <v>1736</v>
      </c>
      <c r="C60" s="110" t="s">
        <v>1737</v>
      </c>
      <c r="E60" s="110" t="s">
        <v>1587</v>
      </c>
      <c r="F60" s="110" t="s">
        <v>1592</v>
      </c>
      <c r="G60" s="110" t="s">
        <v>1738</v>
      </c>
      <c r="H60" s="110">
        <v>5560</v>
      </c>
    </row>
    <row r="61" spans="1:9" x14ac:dyDescent="0.2">
      <c r="A61" s="110" t="s">
        <v>1651</v>
      </c>
      <c r="B61" s="110" t="s">
        <v>1289</v>
      </c>
      <c r="C61" s="110" t="s">
        <v>1739</v>
      </c>
      <c r="E61" s="110" t="s">
        <v>1540</v>
      </c>
      <c r="F61" s="110" t="s">
        <v>1556</v>
      </c>
      <c r="G61" s="110" t="s">
        <v>1740</v>
      </c>
      <c r="H61" s="110">
        <v>5120</v>
      </c>
    </row>
    <row r="62" spans="1:9" x14ac:dyDescent="0.2">
      <c r="A62" s="110" t="s">
        <v>1651</v>
      </c>
      <c r="B62" s="110" t="s">
        <v>1741</v>
      </c>
      <c r="C62" s="110" t="s">
        <v>1742</v>
      </c>
      <c r="D62" s="110" t="s">
        <v>1743</v>
      </c>
      <c r="E62" s="110" t="s">
        <v>1546</v>
      </c>
      <c r="F62" s="110" t="s">
        <v>1551</v>
      </c>
      <c r="G62" s="110" t="s">
        <v>1744</v>
      </c>
      <c r="H62" s="110">
        <v>3080</v>
      </c>
    </row>
    <row r="63" spans="1:9" x14ac:dyDescent="0.2">
      <c r="A63" s="110" t="s">
        <v>110</v>
      </c>
      <c r="B63" s="110" t="s">
        <v>1745</v>
      </c>
      <c r="C63" s="110" t="s">
        <v>1746</v>
      </c>
      <c r="E63" s="110" t="s">
        <v>1560</v>
      </c>
      <c r="F63" s="110" t="s">
        <v>1646</v>
      </c>
      <c r="G63" s="110" t="s">
        <v>1747</v>
      </c>
      <c r="H63" s="110">
        <v>6660</v>
      </c>
    </row>
    <row r="64" spans="1:9" x14ac:dyDescent="0.2">
      <c r="A64" s="110" t="s">
        <v>36</v>
      </c>
      <c r="B64" s="110" t="s">
        <v>1748</v>
      </c>
      <c r="C64" s="110" t="s">
        <v>1749</v>
      </c>
      <c r="E64" s="110" t="s">
        <v>1540</v>
      </c>
      <c r="F64" s="110" t="s">
        <v>1556</v>
      </c>
      <c r="G64" s="110" t="s">
        <v>1750</v>
      </c>
      <c r="H64" s="110">
        <v>2400</v>
      </c>
    </row>
    <row r="65" spans="1:8" x14ac:dyDescent="0.2">
      <c r="A65" s="110" t="s">
        <v>36</v>
      </c>
      <c r="B65" s="110" t="s">
        <v>1751</v>
      </c>
      <c r="C65" s="110" t="s">
        <v>1752</v>
      </c>
      <c r="E65" s="110" t="s">
        <v>1596</v>
      </c>
      <c r="F65" s="110" t="s">
        <v>1614</v>
      </c>
      <c r="G65" s="110" t="s">
        <v>1753</v>
      </c>
      <c r="H65" s="110">
        <v>5120</v>
      </c>
    </row>
    <row r="66" spans="1:8" x14ac:dyDescent="0.2">
      <c r="A66" s="110" t="s">
        <v>66</v>
      </c>
      <c r="B66" s="110" t="s">
        <v>1754</v>
      </c>
      <c r="C66" s="110" t="s">
        <v>1755</v>
      </c>
      <c r="D66" s="110" t="s">
        <v>1580</v>
      </c>
      <c r="E66" s="110" t="s">
        <v>1560</v>
      </c>
      <c r="F66" s="110" t="s">
        <v>1561</v>
      </c>
      <c r="G66" s="110" t="s">
        <v>1756</v>
      </c>
      <c r="H66" s="110">
        <v>3120</v>
      </c>
    </row>
    <row r="67" spans="1:8" x14ac:dyDescent="0.2">
      <c r="A67" s="110" t="s">
        <v>1110</v>
      </c>
      <c r="B67" s="110" t="s">
        <v>1757</v>
      </c>
      <c r="C67" s="110" t="s">
        <v>1758</v>
      </c>
      <c r="D67" s="110" t="s">
        <v>1566</v>
      </c>
      <c r="E67" s="110" t="s">
        <v>1596</v>
      </c>
      <c r="F67" s="110" t="s">
        <v>1597</v>
      </c>
      <c r="G67" s="110" t="s">
        <v>1759</v>
      </c>
      <c r="H67" s="110">
        <v>2680</v>
      </c>
    </row>
    <row r="68" spans="1:8" x14ac:dyDescent="0.2">
      <c r="A68" s="110" t="s">
        <v>5</v>
      </c>
      <c r="B68" s="110" t="s">
        <v>1760</v>
      </c>
      <c r="C68" s="110" t="s">
        <v>1761</v>
      </c>
      <c r="D68" s="110" t="s">
        <v>1743</v>
      </c>
      <c r="E68" s="110" t="s">
        <v>1596</v>
      </c>
      <c r="F68" s="110" t="s">
        <v>1597</v>
      </c>
      <c r="G68" s="110" t="s">
        <v>1762</v>
      </c>
      <c r="H68" s="110">
        <v>3700</v>
      </c>
    </row>
    <row r="69" spans="1:8" x14ac:dyDescent="0.2">
      <c r="A69" s="110" t="s">
        <v>1651</v>
      </c>
      <c r="B69" s="110" t="s">
        <v>1763</v>
      </c>
      <c r="C69" s="110" t="s">
        <v>1764</v>
      </c>
      <c r="E69" s="110" t="s">
        <v>1540</v>
      </c>
      <c r="F69" s="110" t="s">
        <v>1556</v>
      </c>
      <c r="G69" s="110" t="s">
        <v>1765</v>
      </c>
      <c r="H69" s="110">
        <v>5240</v>
      </c>
    </row>
    <row r="70" spans="1:8" x14ac:dyDescent="0.2">
      <c r="A70" s="110" t="s">
        <v>113</v>
      </c>
      <c r="B70" s="110" t="s">
        <v>1766</v>
      </c>
      <c r="C70" s="110" t="s">
        <v>1767</v>
      </c>
      <c r="E70" s="110" t="s">
        <v>1560</v>
      </c>
      <c r="F70" s="110" t="s">
        <v>1646</v>
      </c>
      <c r="G70" s="110" t="s">
        <v>1768</v>
      </c>
      <c r="H70" s="110">
        <v>5440</v>
      </c>
    </row>
    <row r="71" spans="1:8" x14ac:dyDescent="0.2">
      <c r="A71" s="110" t="s">
        <v>1147</v>
      </c>
      <c r="B71" s="110" t="s">
        <v>1769</v>
      </c>
      <c r="C71" s="110" t="s">
        <v>1770</v>
      </c>
      <c r="D71" s="110" t="s">
        <v>1580</v>
      </c>
      <c r="E71" s="110" t="s">
        <v>1560</v>
      </c>
      <c r="F71" s="110" t="s">
        <v>1646</v>
      </c>
      <c r="G71" s="110" t="s">
        <v>1771</v>
      </c>
      <c r="H71" s="110">
        <v>3400</v>
      </c>
    </row>
    <row r="72" spans="1:8" x14ac:dyDescent="0.2">
      <c r="A72" s="110" t="s">
        <v>3</v>
      </c>
      <c r="B72" s="110" t="s">
        <v>1772</v>
      </c>
      <c r="C72" s="110" t="s">
        <v>1773</v>
      </c>
      <c r="E72" s="110" t="s">
        <v>1560</v>
      </c>
      <c r="F72" s="110" t="s">
        <v>1561</v>
      </c>
      <c r="G72" s="110" t="s">
        <v>1774</v>
      </c>
      <c r="H72" s="110">
        <v>5540</v>
      </c>
    </row>
    <row r="73" spans="1:8" x14ac:dyDescent="0.2">
      <c r="A73" s="110" t="s">
        <v>1775</v>
      </c>
      <c r="B73" s="110" t="s">
        <v>1776</v>
      </c>
      <c r="C73" s="110" t="s">
        <v>1777</v>
      </c>
      <c r="E73" s="110" t="s">
        <v>1540</v>
      </c>
      <c r="F73" s="110" t="s">
        <v>1575</v>
      </c>
      <c r="G73" s="110" t="s">
        <v>1778</v>
      </c>
      <c r="H73" s="110">
        <v>5620</v>
      </c>
    </row>
    <row r="74" spans="1:8" x14ac:dyDescent="0.2">
      <c r="A74" s="110" t="s">
        <v>1147</v>
      </c>
      <c r="B74" s="110" t="s">
        <v>809</v>
      </c>
      <c r="C74" s="110" t="s">
        <v>1779</v>
      </c>
      <c r="E74" s="110" t="s">
        <v>1560</v>
      </c>
      <c r="F74" s="110" t="s">
        <v>1561</v>
      </c>
      <c r="G74" s="110" t="s">
        <v>1780</v>
      </c>
      <c r="H74" s="110">
        <v>7980</v>
      </c>
    </row>
    <row r="75" spans="1:8" x14ac:dyDescent="0.2">
      <c r="A75" s="110" t="s">
        <v>15</v>
      </c>
      <c r="B75" s="110" t="s">
        <v>1295</v>
      </c>
      <c r="C75" s="110" t="s">
        <v>1781</v>
      </c>
      <c r="E75" s="110" t="s">
        <v>1596</v>
      </c>
      <c r="F75" s="110" t="s">
        <v>1614</v>
      </c>
      <c r="G75" s="110" t="s">
        <v>1782</v>
      </c>
      <c r="H75" s="110">
        <v>2400</v>
      </c>
    </row>
    <row r="76" spans="1:8" x14ac:dyDescent="0.2">
      <c r="A76" s="110" t="s">
        <v>1783</v>
      </c>
      <c r="B76" s="110" t="s">
        <v>1784</v>
      </c>
      <c r="C76" s="110" t="s">
        <v>1785</v>
      </c>
      <c r="E76" s="110" t="s">
        <v>1540</v>
      </c>
      <c r="F76" s="110" t="s">
        <v>1541</v>
      </c>
      <c r="G76" s="110" t="s">
        <v>1786</v>
      </c>
      <c r="H76" s="110">
        <v>4880</v>
      </c>
    </row>
    <row r="77" spans="1:8" x14ac:dyDescent="0.2">
      <c r="A77" s="110" t="s">
        <v>935</v>
      </c>
      <c r="B77" s="110" t="s">
        <v>1787</v>
      </c>
      <c r="C77" s="110" t="s">
        <v>1685</v>
      </c>
      <c r="D77" s="110" t="s">
        <v>1580</v>
      </c>
      <c r="E77" s="110" t="s">
        <v>1540</v>
      </c>
      <c r="F77" s="110" t="s">
        <v>1556</v>
      </c>
      <c r="G77" s="110" t="s">
        <v>1788</v>
      </c>
      <c r="H77" s="110">
        <v>2940</v>
      </c>
    </row>
    <row r="78" spans="1:8" x14ac:dyDescent="0.2">
      <c r="A78" s="110" t="s">
        <v>1651</v>
      </c>
      <c r="B78" s="110" t="s">
        <v>1789</v>
      </c>
      <c r="C78" s="110" t="s">
        <v>1790</v>
      </c>
      <c r="E78" s="110" t="s">
        <v>1546</v>
      </c>
      <c r="F78" s="110" t="s">
        <v>1551</v>
      </c>
      <c r="G78" s="110" t="s">
        <v>1791</v>
      </c>
      <c r="H78" s="110">
        <v>4900</v>
      </c>
    </row>
  </sheetData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63"/>
  <sheetViews>
    <sheetView workbookViewId="0">
      <selection activeCell="D11" sqref="D11"/>
    </sheetView>
  </sheetViews>
  <sheetFormatPr defaultRowHeight="14.5" x14ac:dyDescent="0.35"/>
  <cols>
    <col min="2" max="2" width="10.453125" bestFit="1" customWidth="1"/>
  </cols>
  <sheetData>
    <row r="1" spans="1:6" x14ac:dyDescent="0.35">
      <c r="A1">
        <v>1</v>
      </c>
      <c r="B1" s="4">
        <v>40252</v>
      </c>
    </row>
    <row r="2" spans="1:6" x14ac:dyDescent="0.35">
      <c r="A2">
        <v>2</v>
      </c>
      <c r="B2" s="4">
        <v>40252</v>
      </c>
    </row>
    <row r="3" spans="1:6" x14ac:dyDescent="0.35">
      <c r="A3">
        <v>3</v>
      </c>
      <c r="B3" s="4">
        <v>40252</v>
      </c>
    </row>
    <row r="4" spans="1:6" x14ac:dyDescent="0.35">
      <c r="A4">
        <v>4</v>
      </c>
      <c r="B4" s="4">
        <v>40252</v>
      </c>
      <c r="F4" s="262" t="s">
        <v>2441</v>
      </c>
    </row>
    <row r="5" spans="1:6" x14ac:dyDescent="0.35">
      <c r="A5">
        <v>5</v>
      </c>
      <c r="B5" s="4">
        <v>40252</v>
      </c>
      <c r="F5" s="262" t="s">
        <v>2442</v>
      </c>
    </row>
    <row r="6" spans="1:6" x14ac:dyDescent="0.35">
      <c r="A6">
        <v>6</v>
      </c>
      <c r="B6" s="4">
        <v>40252</v>
      </c>
      <c r="F6" s="262" t="s">
        <v>2443</v>
      </c>
    </row>
    <row r="7" spans="1:6" x14ac:dyDescent="0.35">
      <c r="A7">
        <v>7</v>
      </c>
      <c r="B7" s="4">
        <v>40252</v>
      </c>
      <c r="F7" s="262" t="s">
        <v>2444</v>
      </c>
    </row>
    <row r="8" spans="1:6" x14ac:dyDescent="0.35">
      <c r="A8">
        <v>8</v>
      </c>
      <c r="B8" s="4">
        <v>40252</v>
      </c>
      <c r="F8" s="262" t="s">
        <v>2445</v>
      </c>
    </row>
    <row r="9" spans="1:6" x14ac:dyDescent="0.35">
      <c r="A9">
        <v>9</v>
      </c>
      <c r="B9" s="4">
        <v>40252</v>
      </c>
    </row>
    <row r="10" spans="1:6" x14ac:dyDescent="0.35">
      <c r="A10">
        <v>10</v>
      </c>
      <c r="B10" s="4">
        <v>40252</v>
      </c>
    </row>
    <row r="11" spans="1:6" x14ac:dyDescent="0.35">
      <c r="A11">
        <v>11</v>
      </c>
      <c r="B11" s="4">
        <v>40252</v>
      </c>
    </row>
    <row r="12" spans="1:6" x14ac:dyDescent="0.35">
      <c r="A12">
        <v>12</v>
      </c>
      <c r="B12" s="4">
        <v>40252</v>
      </c>
    </row>
    <row r="13" spans="1:6" x14ac:dyDescent="0.35">
      <c r="A13">
        <v>13</v>
      </c>
      <c r="B13" s="4">
        <v>40252</v>
      </c>
    </row>
    <row r="14" spans="1:6" x14ac:dyDescent="0.35">
      <c r="A14">
        <v>14</v>
      </c>
      <c r="B14" s="4">
        <v>40252</v>
      </c>
    </row>
    <row r="15" spans="1:6" x14ac:dyDescent="0.35">
      <c r="A15">
        <v>15</v>
      </c>
      <c r="B15" s="4">
        <v>40252</v>
      </c>
    </row>
    <row r="16" spans="1:6" x14ac:dyDescent="0.35">
      <c r="A16">
        <v>16</v>
      </c>
      <c r="B16" s="4">
        <v>40252</v>
      </c>
    </row>
    <row r="17" spans="1:2" x14ac:dyDescent="0.35">
      <c r="A17">
        <v>17</v>
      </c>
      <c r="B17" s="4">
        <v>40252</v>
      </c>
    </row>
    <row r="18" spans="1:2" x14ac:dyDescent="0.35">
      <c r="A18">
        <v>18</v>
      </c>
      <c r="B18" s="4">
        <v>40252</v>
      </c>
    </row>
    <row r="19" spans="1:2" x14ac:dyDescent="0.35">
      <c r="A19">
        <v>19</v>
      </c>
      <c r="B19" s="4">
        <v>40252</v>
      </c>
    </row>
    <row r="20" spans="1:2" x14ac:dyDescent="0.35">
      <c r="A20">
        <v>20</v>
      </c>
      <c r="B20" s="4">
        <v>40252</v>
      </c>
    </row>
    <row r="21" spans="1:2" x14ac:dyDescent="0.35">
      <c r="A21">
        <v>21</v>
      </c>
      <c r="B21" s="4">
        <v>40252</v>
      </c>
    </row>
    <row r="22" spans="1:2" x14ac:dyDescent="0.35">
      <c r="A22">
        <v>22</v>
      </c>
      <c r="B22" s="4">
        <v>40252</v>
      </c>
    </row>
    <row r="23" spans="1:2" x14ac:dyDescent="0.35">
      <c r="A23">
        <v>23</v>
      </c>
      <c r="B23" s="4">
        <v>40252</v>
      </c>
    </row>
    <row r="24" spans="1:2" x14ac:dyDescent="0.35">
      <c r="A24">
        <v>24</v>
      </c>
      <c r="B24" s="4">
        <v>40252</v>
      </c>
    </row>
    <row r="25" spans="1:2" x14ac:dyDescent="0.35">
      <c r="A25">
        <v>25</v>
      </c>
      <c r="B25" s="4">
        <v>40252</v>
      </c>
    </row>
    <row r="26" spans="1:2" x14ac:dyDescent="0.35">
      <c r="A26">
        <v>26</v>
      </c>
      <c r="B26" s="4">
        <v>40252</v>
      </c>
    </row>
    <row r="27" spans="1:2" x14ac:dyDescent="0.35">
      <c r="A27">
        <v>27</v>
      </c>
      <c r="B27" s="4">
        <v>40252</v>
      </c>
    </row>
    <row r="28" spans="1:2" x14ac:dyDescent="0.35">
      <c r="A28">
        <v>28</v>
      </c>
      <c r="B28" s="4">
        <v>40252</v>
      </c>
    </row>
    <row r="29" spans="1:2" x14ac:dyDescent="0.35">
      <c r="A29">
        <v>29</v>
      </c>
      <c r="B29" s="4">
        <v>40252</v>
      </c>
    </row>
    <row r="30" spans="1:2" x14ac:dyDescent="0.35">
      <c r="A30">
        <v>30</v>
      </c>
      <c r="B30" s="4">
        <v>40252</v>
      </c>
    </row>
    <row r="31" spans="1:2" x14ac:dyDescent="0.35">
      <c r="A31">
        <v>31</v>
      </c>
      <c r="B31" s="4">
        <v>40252</v>
      </c>
    </row>
    <row r="32" spans="1:2" x14ac:dyDescent="0.35">
      <c r="A32">
        <v>32</v>
      </c>
      <c r="B32" s="4">
        <v>40252</v>
      </c>
    </row>
    <row r="33" spans="1:2" x14ac:dyDescent="0.35">
      <c r="A33">
        <v>33</v>
      </c>
      <c r="B33" s="4">
        <v>40252</v>
      </c>
    </row>
    <row r="34" spans="1:2" x14ac:dyDescent="0.35">
      <c r="A34">
        <v>34</v>
      </c>
      <c r="B34" s="4">
        <v>40252</v>
      </c>
    </row>
    <row r="35" spans="1:2" x14ac:dyDescent="0.35">
      <c r="A35">
        <v>35</v>
      </c>
      <c r="B35" s="4">
        <v>40252</v>
      </c>
    </row>
    <row r="36" spans="1:2" x14ac:dyDescent="0.35">
      <c r="A36">
        <v>36</v>
      </c>
      <c r="B36" s="4">
        <v>40252</v>
      </c>
    </row>
    <row r="37" spans="1:2" x14ac:dyDescent="0.35">
      <c r="A37">
        <v>37</v>
      </c>
      <c r="B37" s="4">
        <v>40252</v>
      </c>
    </row>
    <row r="38" spans="1:2" x14ac:dyDescent="0.35">
      <c r="A38">
        <v>38</v>
      </c>
      <c r="B38" s="4">
        <v>40252</v>
      </c>
    </row>
    <row r="39" spans="1:2" x14ac:dyDescent="0.35">
      <c r="A39">
        <v>39</v>
      </c>
      <c r="B39" s="4">
        <v>40252</v>
      </c>
    </row>
    <row r="40" spans="1:2" x14ac:dyDescent="0.35">
      <c r="A40">
        <v>40</v>
      </c>
      <c r="B40" s="4">
        <v>40252</v>
      </c>
    </row>
    <row r="41" spans="1:2" x14ac:dyDescent="0.35">
      <c r="A41">
        <v>41</v>
      </c>
      <c r="B41" s="4">
        <v>40252</v>
      </c>
    </row>
    <row r="42" spans="1:2" x14ac:dyDescent="0.35">
      <c r="A42">
        <v>42</v>
      </c>
      <c r="B42" s="4">
        <v>40252</v>
      </c>
    </row>
    <row r="43" spans="1:2" x14ac:dyDescent="0.35">
      <c r="A43">
        <v>43</v>
      </c>
      <c r="B43" s="4">
        <v>40252</v>
      </c>
    </row>
    <row r="44" spans="1:2" x14ac:dyDescent="0.35">
      <c r="A44">
        <v>44</v>
      </c>
      <c r="B44" s="4">
        <v>40253</v>
      </c>
    </row>
    <row r="45" spans="1:2" x14ac:dyDescent="0.35">
      <c r="A45">
        <v>45</v>
      </c>
      <c r="B45" s="4">
        <v>40253</v>
      </c>
    </row>
    <row r="46" spans="1:2" x14ac:dyDescent="0.35">
      <c r="A46">
        <v>46</v>
      </c>
      <c r="B46" s="4">
        <v>40253</v>
      </c>
    </row>
    <row r="47" spans="1:2" x14ac:dyDescent="0.35">
      <c r="A47">
        <v>47</v>
      </c>
      <c r="B47" s="4">
        <v>40253</v>
      </c>
    </row>
    <row r="48" spans="1:2" x14ac:dyDescent="0.35">
      <c r="A48">
        <v>48</v>
      </c>
      <c r="B48" s="4">
        <v>40253</v>
      </c>
    </row>
    <row r="49" spans="1:2" x14ac:dyDescent="0.35">
      <c r="A49">
        <v>49</v>
      </c>
      <c r="B49" s="4">
        <v>40253</v>
      </c>
    </row>
    <row r="50" spans="1:2" x14ac:dyDescent="0.35">
      <c r="A50">
        <v>50</v>
      </c>
      <c r="B50" s="4">
        <v>40253</v>
      </c>
    </row>
    <row r="51" spans="1:2" x14ac:dyDescent="0.35">
      <c r="A51">
        <v>51</v>
      </c>
      <c r="B51" s="4">
        <v>40253</v>
      </c>
    </row>
    <row r="52" spans="1:2" x14ac:dyDescent="0.35">
      <c r="A52">
        <v>52</v>
      </c>
      <c r="B52" s="4">
        <v>40253</v>
      </c>
    </row>
    <row r="53" spans="1:2" x14ac:dyDescent="0.35">
      <c r="A53">
        <v>53</v>
      </c>
      <c r="B53" s="4">
        <v>40253</v>
      </c>
    </row>
    <row r="54" spans="1:2" x14ac:dyDescent="0.35">
      <c r="A54">
        <v>54</v>
      </c>
      <c r="B54" s="4">
        <v>40253</v>
      </c>
    </row>
    <row r="55" spans="1:2" x14ac:dyDescent="0.35">
      <c r="A55">
        <v>55</v>
      </c>
      <c r="B55" s="4">
        <v>40253</v>
      </c>
    </row>
    <row r="56" spans="1:2" x14ac:dyDescent="0.35">
      <c r="A56">
        <v>56</v>
      </c>
      <c r="B56" s="4">
        <v>40253</v>
      </c>
    </row>
    <row r="57" spans="1:2" x14ac:dyDescent="0.35">
      <c r="A57">
        <v>57</v>
      </c>
      <c r="B57" s="4">
        <v>40253</v>
      </c>
    </row>
    <row r="58" spans="1:2" x14ac:dyDescent="0.35">
      <c r="A58">
        <v>58</v>
      </c>
      <c r="B58" s="4">
        <v>40253</v>
      </c>
    </row>
    <row r="59" spans="1:2" x14ac:dyDescent="0.35">
      <c r="A59">
        <v>59</v>
      </c>
      <c r="B59" s="4">
        <v>40253</v>
      </c>
    </row>
    <row r="60" spans="1:2" x14ac:dyDescent="0.35">
      <c r="A60">
        <v>60</v>
      </c>
      <c r="B60" s="4">
        <v>40253</v>
      </c>
    </row>
    <row r="61" spans="1:2" x14ac:dyDescent="0.35">
      <c r="A61">
        <v>61</v>
      </c>
      <c r="B61" s="4">
        <v>40254</v>
      </c>
    </row>
    <row r="62" spans="1:2" x14ac:dyDescent="0.35">
      <c r="A62">
        <v>62</v>
      </c>
      <c r="B62" s="4">
        <v>40254</v>
      </c>
    </row>
    <row r="63" spans="1:2" x14ac:dyDescent="0.35">
      <c r="A63">
        <v>63</v>
      </c>
      <c r="B63" s="4">
        <v>40254</v>
      </c>
    </row>
    <row r="64" spans="1:2" x14ac:dyDescent="0.35">
      <c r="A64">
        <v>64</v>
      </c>
      <c r="B64" s="4">
        <v>40254</v>
      </c>
    </row>
    <row r="65" spans="1:2" x14ac:dyDescent="0.35">
      <c r="A65">
        <v>65</v>
      </c>
      <c r="B65" s="4">
        <v>40254</v>
      </c>
    </row>
    <row r="66" spans="1:2" x14ac:dyDescent="0.35">
      <c r="A66">
        <v>66</v>
      </c>
      <c r="B66" s="4">
        <v>40254</v>
      </c>
    </row>
    <row r="67" spans="1:2" x14ac:dyDescent="0.35">
      <c r="A67">
        <v>67</v>
      </c>
      <c r="B67" s="4">
        <v>40254</v>
      </c>
    </row>
    <row r="68" spans="1:2" x14ac:dyDescent="0.35">
      <c r="A68">
        <v>68</v>
      </c>
      <c r="B68" s="4">
        <v>40254</v>
      </c>
    </row>
    <row r="69" spans="1:2" x14ac:dyDescent="0.35">
      <c r="A69">
        <v>69</v>
      </c>
      <c r="B69" s="4">
        <v>40254</v>
      </c>
    </row>
    <row r="70" spans="1:2" x14ac:dyDescent="0.35">
      <c r="A70">
        <v>70</v>
      </c>
      <c r="B70" s="4">
        <v>40254</v>
      </c>
    </row>
    <row r="71" spans="1:2" x14ac:dyDescent="0.35">
      <c r="A71">
        <v>71</v>
      </c>
      <c r="B71" s="4">
        <v>40254</v>
      </c>
    </row>
    <row r="72" spans="1:2" x14ac:dyDescent="0.35">
      <c r="A72">
        <v>72</v>
      </c>
      <c r="B72" s="4">
        <v>40254</v>
      </c>
    </row>
    <row r="73" spans="1:2" x14ac:dyDescent="0.35">
      <c r="A73">
        <v>73</v>
      </c>
      <c r="B73" s="4">
        <v>40256</v>
      </c>
    </row>
    <row r="74" spans="1:2" x14ac:dyDescent="0.35">
      <c r="A74">
        <v>74</v>
      </c>
      <c r="B74" s="4">
        <v>40256</v>
      </c>
    </row>
    <row r="75" spans="1:2" x14ac:dyDescent="0.35">
      <c r="A75">
        <v>75</v>
      </c>
      <c r="B75" s="4">
        <v>40256</v>
      </c>
    </row>
    <row r="76" spans="1:2" x14ac:dyDescent="0.35">
      <c r="A76">
        <v>76</v>
      </c>
      <c r="B76" s="4">
        <v>40256</v>
      </c>
    </row>
    <row r="77" spans="1:2" x14ac:dyDescent="0.35">
      <c r="A77">
        <v>77</v>
      </c>
      <c r="B77" s="4">
        <v>40256</v>
      </c>
    </row>
    <row r="78" spans="1:2" x14ac:dyDescent="0.35">
      <c r="A78">
        <v>78</v>
      </c>
      <c r="B78" s="4">
        <v>40256</v>
      </c>
    </row>
    <row r="79" spans="1:2" x14ac:dyDescent="0.35">
      <c r="A79">
        <v>79</v>
      </c>
      <c r="B79" s="4">
        <v>40256</v>
      </c>
    </row>
    <row r="80" spans="1:2" x14ac:dyDescent="0.35">
      <c r="A80">
        <v>80</v>
      </c>
      <c r="B80" s="4">
        <v>40256</v>
      </c>
    </row>
    <row r="81" spans="1:2" x14ac:dyDescent="0.35">
      <c r="A81">
        <v>81</v>
      </c>
      <c r="B81" s="4">
        <v>40256</v>
      </c>
    </row>
    <row r="82" spans="1:2" x14ac:dyDescent="0.35">
      <c r="A82">
        <v>82</v>
      </c>
      <c r="B82" s="4">
        <v>40257</v>
      </c>
    </row>
    <row r="83" spans="1:2" x14ac:dyDescent="0.35">
      <c r="A83">
        <v>83</v>
      </c>
      <c r="B83" s="4">
        <v>40257</v>
      </c>
    </row>
    <row r="84" spans="1:2" x14ac:dyDescent="0.35">
      <c r="A84">
        <v>84</v>
      </c>
      <c r="B84" s="4">
        <v>40257</v>
      </c>
    </row>
    <row r="85" spans="1:2" x14ac:dyDescent="0.35">
      <c r="A85">
        <v>85</v>
      </c>
      <c r="B85" s="4">
        <v>40257</v>
      </c>
    </row>
    <row r="86" spans="1:2" x14ac:dyDescent="0.35">
      <c r="A86">
        <v>86</v>
      </c>
      <c r="B86" s="4">
        <v>40257</v>
      </c>
    </row>
    <row r="87" spans="1:2" x14ac:dyDescent="0.35">
      <c r="A87">
        <v>87</v>
      </c>
      <c r="B87" s="4">
        <v>40257</v>
      </c>
    </row>
    <row r="88" spans="1:2" x14ac:dyDescent="0.35">
      <c r="A88">
        <v>88</v>
      </c>
      <c r="B88" s="4">
        <v>40257</v>
      </c>
    </row>
    <row r="89" spans="1:2" x14ac:dyDescent="0.35">
      <c r="A89">
        <v>89</v>
      </c>
      <c r="B89" s="4">
        <v>40257</v>
      </c>
    </row>
    <row r="90" spans="1:2" x14ac:dyDescent="0.35">
      <c r="A90">
        <v>90</v>
      </c>
      <c r="B90" s="4">
        <v>40257</v>
      </c>
    </row>
    <row r="91" spans="1:2" x14ac:dyDescent="0.35">
      <c r="A91">
        <v>91</v>
      </c>
      <c r="B91" s="4">
        <v>40257</v>
      </c>
    </row>
    <row r="92" spans="1:2" x14ac:dyDescent="0.35">
      <c r="A92">
        <v>92</v>
      </c>
      <c r="B92" s="4">
        <v>40257</v>
      </c>
    </row>
    <row r="93" spans="1:2" x14ac:dyDescent="0.35">
      <c r="A93">
        <v>93</v>
      </c>
      <c r="B93" s="4">
        <v>40257</v>
      </c>
    </row>
    <row r="94" spans="1:2" x14ac:dyDescent="0.35">
      <c r="A94">
        <v>94</v>
      </c>
      <c r="B94" s="4">
        <v>40257</v>
      </c>
    </row>
    <row r="95" spans="1:2" x14ac:dyDescent="0.35">
      <c r="A95">
        <v>95</v>
      </c>
      <c r="B95" s="4">
        <v>40257</v>
      </c>
    </row>
    <row r="96" spans="1:2" x14ac:dyDescent="0.35">
      <c r="A96">
        <v>96</v>
      </c>
      <c r="B96" s="4">
        <v>40257</v>
      </c>
    </row>
    <row r="97" spans="1:2" x14ac:dyDescent="0.35">
      <c r="A97">
        <v>97</v>
      </c>
      <c r="B97" s="4">
        <v>40257</v>
      </c>
    </row>
    <row r="98" spans="1:2" x14ac:dyDescent="0.35">
      <c r="A98">
        <v>98</v>
      </c>
      <c r="B98" s="4">
        <v>40257</v>
      </c>
    </row>
    <row r="99" spans="1:2" x14ac:dyDescent="0.35">
      <c r="A99">
        <v>99</v>
      </c>
      <c r="B99" s="4">
        <v>40257</v>
      </c>
    </row>
    <row r="100" spans="1:2" x14ac:dyDescent="0.35">
      <c r="A100">
        <v>100</v>
      </c>
      <c r="B100" s="4">
        <v>40257</v>
      </c>
    </row>
    <row r="101" spans="1:2" x14ac:dyDescent="0.35">
      <c r="A101">
        <v>101</v>
      </c>
      <c r="B101" s="4">
        <v>40261</v>
      </c>
    </row>
    <row r="102" spans="1:2" x14ac:dyDescent="0.35">
      <c r="A102">
        <v>102</v>
      </c>
      <c r="B102" s="4">
        <v>40261</v>
      </c>
    </row>
    <row r="103" spans="1:2" x14ac:dyDescent="0.35">
      <c r="A103">
        <v>103</v>
      </c>
      <c r="B103" s="4">
        <v>40261</v>
      </c>
    </row>
    <row r="104" spans="1:2" x14ac:dyDescent="0.35">
      <c r="A104">
        <v>104</v>
      </c>
      <c r="B104" s="4">
        <v>40261</v>
      </c>
    </row>
    <row r="105" spans="1:2" x14ac:dyDescent="0.35">
      <c r="A105">
        <v>105</v>
      </c>
      <c r="B105" s="4">
        <v>40261</v>
      </c>
    </row>
    <row r="106" spans="1:2" x14ac:dyDescent="0.35">
      <c r="A106">
        <v>106</v>
      </c>
      <c r="B106" s="4">
        <v>40261</v>
      </c>
    </row>
    <row r="107" spans="1:2" x14ac:dyDescent="0.35">
      <c r="A107">
        <v>107</v>
      </c>
      <c r="B107" s="4">
        <v>40261</v>
      </c>
    </row>
    <row r="108" spans="1:2" x14ac:dyDescent="0.35">
      <c r="A108">
        <v>108</v>
      </c>
      <c r="B108" s="4">
        <v>40261</v>
      </c>
    </row>
    <row r="109" spans="1:2" x14ac:dyDescent="0.35">
      <c r="A109">
        <v>109</v>
      </c>
      <c r="B109" s="4">
        <v>40261</v>
      </c>
    </row>
    <row r="110" spans="1:2" x14ac:dyDescent="0.35">
      <c r="A110">
        <v>110</v>
      </c>
      <c r="B110" s="4">
        <v>40261</v>
      </c>
    </row>
    <row r="111" spans="1:2" x14ac:dyDescent="0.35">
      <c r="A111">
        <v>111</v>
      </c>
      <c r="B111" s="4">
        <v>40266</v>
      </c>
    </row>
    <row r="112" spans="1:2" x14ac:dyDescent="0.35">
      <c r="A112">
        <v>112</v>
      </c>
      <c r="B112" s="4">
        <v>40266</v>
      </c>
    </row>
    <row r="113" spans="1:2" x14ac:dyDescent="0.35">
      <c r="A113">
        <v>113</v>
      </c>
      <c r="B113" s="4">
        <v>40266</v>
      </c>
    </row>
    <row r="114" spans="1:2" x14ac:dyDescent="0.35">
      <c r="A114">
        <v>114</v>
      </c>
      <c r="B114" s="4">
        <v>40266</v>
      </c>
    </row>
    <row r="115" spans="1:2" x14ac:dyDescent="0.35">
      <c r="A115">
        <v>115</v>
      </c>
      <c r="B115" s="4">
        <v>40266</v>
      </c>
    </row>
    <row r="116" spans="1:2" x14ac:dyDescent="0.35">
      <c r="A116">
        <v>116</v>
      </c>
      <c r="B116" s="4">
        <v>40266</v>
      </c>
    </row>
    <row r="117" spans="1:2" x14ac:dyDescent="0.35">
      <c r="A117">
        <v>117</v>
      </c>
      <c r="B117" s="4">
        <v>40268</v>
      </c>
    </row>
    <row r="118" spans="1:2" x14ac:dyDescent="0.35">
      <c r="A118">
        <v>118</v>
      </c>
      <c r="B118" s="4">
        <v>40268</v>
      </c>
    </row>
    <row r="119" spans="1:2" x14ac:dyDescent="0.35">
      <c r="A119">
        <v>119</v>
      </c>
      <c r="B119" s="4">
        <v>40268</v>
      </c>
    </row>
    <row r="120" spans="1:2" x14ac:dyDescent="0.35">
      <c r="A120">
        <v>120</v>
      </c>
      <c r="B120" s="4">
        <v>40268</v>
      </c>
    </row>
    <row r="121" spans="1:2" x14ac:dyDescent="0.35">
      <c r="A121">
        <v>121</v>
      </c>
      <c r="B121" s="4">
        <v>40268</v>
      </c>
    </row>
    <row r="122" spans="1:2" x14ac:dyDescent="0.35">
      <c r="A122">
        <v>122</v>
      </c>
      <c r="B122" s="4">
        <v>40268</v>
      </c>
    </row>
    <row r="123" spans="1:2" x14ac:dyDescent="0.35">
      <c r="A123">
        <v>123</v>
      </c>
      <c r="B123" s="4">
        <v>40268</v>
      </c>
    </row>
    <row r="124" spans="1:2" x14ac:dyDescent="0.35">
      <c r="A124">
        <v>124</v>
      </c>
      <c r="B124" s="4">
        <v>40268</v>
      </c>
    </row>
    <row r="125" spans="1:2" x14ac:dyDescent="0.35">
      <c r="A125">
        <v>125</v>
      </c>
      <c r="B125" s="4">
        <v>40268</v>
      </c>
    </row>
    <row r="126" spans="1:2" x14ac:dyDescent="0.35">
      <c r="A126">
        <v>126</v>
      </c>
      <c r="B126" s="4">
        <v>40268</v>
      </c>
    </row>
    <row r="127" spans="1:2" x14ac:dyDescent="0.35">
      <c r="A127">
        <v>127</v>
      </c>
      <c r="B127" s="4">
        <v>40275</v>
      </c>
    </row>
    <row r="128" spans="1:2" x14ac:dyDescent="0.35">
      <c r="A128">
        <v>128</v>
      </c>
      <c r="B128" s="4">
        <v>40275</v>
      </c>
    </row>
    <row r="129" spans="1:2" x14ac:dyDescent="0.35">
      <c r="A129">
        <v>129</v>
      </c>
      <c r="B129" s="4">
        <v>40275</v>
      </c>
    </row>
    <row r="130" spans="1:2" x14ac:dyDescent="0.35">
      <c r="A130">
        <v>130</v>
      </c>
      <c r="B130" s="4">
        <v>40275</v>
      </c>
    </row>
    <row r="131" spans="1:2" x14ac:dyDescent="0.35">
      <c r="A131">
        <v>131</v>
      </c>
      <c r="B131" s="4">
        <v>40275</v>
      </c>
    </row>
    <row r="132" spans="1:2" x14ac:dyDescent="0.35">
      <c r="A132">
        <v>132</v>
      </c>
      <c r="B132" s="4">
        <v>40275</v>
      </c>
    </row>
    <row r="133" spans="1:2" x14ac:dyDescent="0.35">
      <c r="A133">
        <v>133</v>
      </c>
      <c r="B133" s="4">
        <v>40275</v>
      </c>
    </row>
    <row r="134" spans="1:2" x14ac:dyDescent="0.35">
      <c r="A134">
        <v>134</v>
      </c>
      <c r="B134" s="4">
        <v>40275</v>
      </c>
    </row>
    <row r="135" spans="1:2" x14ac:dyDescent="0.35">
      <c r="A135">
        <v>135</v>
      </c>
      <c r="B135" s="4">
        <v>40275</v>
      </c>
    </row>
    <row r="136" spans="1:2" x14ac:dyDescent="0.35">
      <c r="A136">
        <v>136</v>
      </c>
      <c r="B136" s="4">
        <v>40275</v>
      </c>
    </row>
    <row r="137" spans="1:2" x14ac:dyDescent="0.35">
      <c r="A137">
        <v>137</v>
      </c>
      <c r="B137" s="4">
        <v>40275</v>
      </c>
    </row>
    <row r="138" spans="1:2" x14ac:dyDescent="0.35">
      <c r="A138">
        <v>138</v>
      </c>
      <c r="B138" s="4">
        <v>40275</v>
      </c>
    </row>
    <row r="139" spans="1:2" x14ac:dyDescent="0.35">
      <c r="A139">
        <v>139</v>
      </c>
      <c r="B139" s="4">
        <v>40275</v>
      </c>
    </row>
    <row r="140" spans="1:2" x14ac:dyDescent="0.35">
      <c r="A140">
        <v>140</v>
      </c>
      <c r="B140" s="4">
        <v>40275</v>
      </c>
    </row>
    <row r="141" spans="1:2" x14ac:dyDescent="0.35">
      <c r="A141">
        <v>141</v>
      </c>
      <c r="B141" s="4">
        <v>40275</v>
      </c>
    </row>
    <row r="142" spans="1:2" x14ac:dyDescent="0.35">
      <c r="A142">
        <v>142</v>
      </c>
      <c r="B142" s="4">
        <v>40275</v>
      </c>
    </row>
    <row r="143" spans="1:2" x14ac:dyDescent="0.35">
      <c r="A143">
        <v>143</v>
      </c>
      <c r="B143" s="4">
        <v>40275</v>
      </c>
    </row>
    <row r="144" spans="1:2" x14ac:dyDescent="0.35">
      <c r="A144">
        <v>144</v>
      </c>
      <c r="B144" s="4">
        <v>40275</v>
      </c>
    </row>
    <row r="145" spans="1:2" x14ac:dyDescent="0.35">
      <c r="A145">
        <v>145</v>
      </c>
      <c r="B145" s="4">
        <v>40275</v>
      </c>
    </row>
    <row r="146" spans="1:2" x14ac:dyDescent="0.35">
      <c r="A146">
        <v>146</v>
      </c>
      <c r="B146" s="4">
        <v>40275</v>
      </c>
    </row>
    <row r="147" spans="1:2" x14ac:dyDescent="0.35">
      <c r="A147">
        <v>147</v>
      </c>
      <c r="B147" s="4">
        <v>40275</v>
      </c>
    </row>
    <row r="148" spans="1:2" x14ac:dyDescent="0.35">
      <c r="A148">
        <v>148</v>
      </c>
      <c r="B148" s="4">
        <v>40275</v>
      </c>
    </row>
    <row r="149" spans="1:2" x14ac:dyDescent="0.35">
      <c r="A149">
        <v>149</v>
      </c>
      <c r="B149" s="4">
        <v>40275</v>
      </c>
    </row>
    <row r="150" spans="1:2" x14ac:dyDescent="0.35">
      <c r="A150">
        <v>150</v>
      </c>
      <c r="B150" s="4">
        <v>40275</v>
      </c>
    </row>
    <row r="151" spans="1:2" x14ac:dyDescent="0.35">
      <c r="A151">
        <v>151</v>
      </c>
      <c r="B151" s="4">
        <v>40275</v>
      </c>
    </row>
    <row r="152" spans="1:2" x14ac:dyDescent="0.35">
      <c r="A152">
        <v>152</v>
      </c>
      <c r="B152" s="4">
        <v>40275</v>
      </c>
    </row>
    <row r="153" spans="1:2" x14ac:dyDescent="0.35">
      <c r="A153">
        <v>153</v>
      </c>
      <c r="B153" s="4">
        <v>40275</v>
      </c>
    </row>
    <row r="154" spans="1:2" x14ac:dyDescent="0.35">
      <c r="A154">
        <v>154</v>
      </c>
      <c r="B154" s="4">
        <v>40275</v>
      </c>
    </row>
    <row r="155" spans="1:2" x14ac:dyDescent="0.35">
      <c r="A155">
        <v>155</v>
      </c>
      <c r="B155" s="4">
        <v>40275</v>
      </c>
    </row>
    <row r="156" spans="1:2" x14ac:dyDescent="0.35">
      <c r="A156">
        <v>156</v>
      </c>
      <c r="B156" s="4">
        <v>40275</v>
      </c>
    </row>
    <row r="157" spans="1:2" x14ac:dyDescent="0.35">
      <c r="A157">
        <v>157</v>
      </c>
      <c r="B157" s="4">
        <v>40275</v>
      </c>
    </row>
    <row r="158" spans="1:2" x14ac:dyDescent="0.35">
      <c r="A158">
        <v>158</v>
      </c>
      <c r="B158" s="4">
        <v>40275</v>
      </c>
    </row>
    <row r="159" spans="1:2" x14ac:dyDescent="0.35">
      <c r="A159">
        <v>159</v>
      </c>
      <c r="B159" s="4">
        <v>40275</v>
      </c>
    </row>
    <row r="160" spans="1:2" x14ac:dyDescent="0.35">
      <c r="A160">
        <v>160</v>
      </c>
      <c r="B160" s="4">
        <v>40275</v>
      </c>
    </row>
    <row r="161" spans="1:2" x14ac:dyDescent="0.35">
      <c r="A161">
        <v>161</v>
      </c>
      <c r="B161" s="4">
        <v>40275</v>
      </c>
    </row>
    <row r="162" spans="1:2" x14ac:dyDescent="0.35">
      <c r="A162">
        <v>162</v>
      </c>
      <c r="B162" s="4">
        <v>40275</v>
      </c>
    </row>
    <row r="163" spans="1:2" x14ac:dyDescent="0.35">
      <c r="A163">
        <v>163</v>
      </c>
      <c r="B163" s="4">
        <v>40275</v>
      </c>
    </row>
    <row r="164" spans="1:2" x14ac:dyDescent="0.35">
      <c r="A164">
        <v>164</v>
      </c>
      <c r="B164" s="4">
        <v>40275</v>
      </c>
    </row>
    <row r="165" spans="1:2" x14ac:dyDescent="0.35">
      <c r="A165">
        <v>165</v>
      </c>
      <c r="B165" s="4">
        <v>40276</v>
      </c>
    </row>
    <row r="166" spans="1:2" x14ac:dyDescent="0.35">
      <c r="A166">
        <v>166</v>
      </c>
      <c r="B166" s="4">
        <v>40276</v>
      </c>
    </row>
    <row r="167" spans="1:2" x14ac:dyDescent="0.35">
      <c r="A167">
        <v>167</v>
      </c>
      <c r="B167" s="4">
        <v>40276</v>
      </c>
    </row>
    <row r="168" spans="1:2" x14ac:dyDescent="0.35">
      <c r="A168">
        <v>168</v>
      </c>
      <c r="B168" s="4">
        <v>40276</v>
      </c>
    </row>
    <row r="169" spans="1:2" x14ac:dyDescent="0.35">
      <c r="A169">
        <v>169</v>
      </c>
      <c r="B169" s="4">
        <v>40276</v>
      </c>
    </row>
    <row r="170" spans="1:2" x14ac:dyDescent="0.35">
      <c r="A170">
        <v>170</v>
      </c>
      <c r="B170" s="4">
        <v>40276</v>
      </c>
    </row>
    <row r="171" spans="1:2" x14ac:dyDescent="0.35">
      <c r="A171">
        <v>171</v>
      </c>
      <c r="B171" s="4">
        <v>40276</v>
      </c>
    </row>
    <row r="172" spans="1:2" x14ac:dyDescent="0.35">
      <c r="A172">
        <v>172</v>
      </c>
      <c r="B172" s="4">
        <v>40276</v>
      </c>
    </row>
    <row r="173" spans="1:2" x14ac:dyDescent="0.35">
      <c r="A173">
        <v>173</v>
      </c>
      <c r="B173" s="4">
        <v>40276</v>
      </c>
    </row>
    <row r="174" spans="1:2" x14ac:dyDescent="0.35">
      <c r="A174">
        <v>174</v>
      </c>
      <c r="B174" s="4">
        <v>40276</v>
      </c>
    </row>
    <row r="175" spans="1:2" x14ac:dyDescent="0.35">
      <c r="A175">
        <v>175</v>
      </c>
      <c r="B175" s="4">
        <v>40276</v>
      </c>
    </row>
    <row r="176" spans="1:2" x14ac:dyDescent="0.35">
      <c r="A176">
        <v>176</v>
      </c>
      <c r="B176" s="4">
        <v>40276</v>
      </c>
    </row>
    <row r="177" spans="1:2" x14ac:dyDescent="0.35">
      <c r="A177">
        <v>177</v>
      </c>
      <c r="B177" s="4">
        <v>40276</v>
      </c>
    </row>
    <row r="178" spans="1:2" x14ac:dyDescent="0.35">
      <c r="A178">
        <v>178</v>
      </c>
      <c r="B178" s="4">
        <v>40276</v>
      </c>
    </row>
    <row r="179" spans="1:2" x14ac:dyDescent="0.35">
      <c r="A179">
        <v>179</v>
      </c>
      <c r="B179" s="4">
        <v>40276</v>
      </c>
    </row>
    <row r="180" spans="1:2" x14ac:dyDescent="0.35">
      <c r="A180">
        <v>180</v>
      </c>
      <c r="B180" s="4">
        <v>40276</v>
      </c>
    </row>
    <row r="181" spans="1:2" x14ac:dyDescent="0.35">
      <c r="A181">
        <v>181</v>
      </c>
      <c r="B181" s="4">
        <v>40276</v>
      </c>
    </row>
    <row r="182" spans="1:2" x14ac:dyDescent="0.35">
      <c r="A182">
        <v>182</v>
      </c>
      <c r="B182" s="4">
        <v>40276</v>
      </c>
    </row>
    <row r="183" spans="1:2" x14ac:dyDescent="0.35">
      <c r="A183">
        <v>183</v>
      </c>
      <c r="B183" s="4">
        <v>40276</v>
      </c>
    </row>
    <row r="184" spans="1:2" x14ac:dyDescent="0.35">
      <c r="A184">
        <v>184</v>
      </c>
      <c r="B184" s="4">
        <v>40276</v>
      </c>
    </row>
    <row r="185" spans="1:2" x14ac:dyDescent="0.35">
      <c r="A185">
        <v>185</v>
      </c>
      <c r="B185" s="4">
        <v>40276</v>
      </c>
    </row>
    <row r="186" spans="1:2" x14ac:dyDescent="0.35">
      <c r="A186">
        <v>186</v>
      </c>
      <c r="B186" s="4">
        <v>40276</v>
      </c>
    </row>
    <row r="187" spans="1:2" x14ac:dyDescent="0.35">
      <c r="A187">
        <v>187</v>
      </c>
      <c r="B187" s="4">
        <v>40277</v>
      </c>
    </row>
    <row r="188" spans="1:2" x14ac:dyDescent="0.35">
      <c r="A188">
        <v>188</v>
      </c>
      <c r="B188" s="4">
        <v>40277</v>
      </c>
    </row>
    <row r="189" spans="1:2" x14ac:dyDescent="0.35">
      <c r="A189">
        <v>189</v>
      </c>
      <c r="B189" s="4">
        <v>40277</v>
      </c>
    </row>
    <row r="190" spans="1:2" x14ac:dyDescent="0.35">
      <c r="A190">
        <v>190</v>
      </c>
      <c r="B190" s="4">
        <v>40277</v>
      </c>
    </row>
    <row r="191" spans="1:2" x14ac:dyDescent="0.35">
      <c r="A191">
        <v>191</v>
      </c>
      <c r="B191" s="4">
        <v>40277</v>
      </c>
    </row>
    <row r="192" spans="1:2" x14ac:dyDescent="0.35">
      <c r="A192">
        <v>192</v>
      </c>
      <c r="B192" s="4">
        <v>40277</v>
      </c>
    </row>
    <row r="193" spans="1:2" x14ac:dyDescent="0.35">
      <c r="A193">
        <v>193</v>
      </c>
      <c r="B193" s="4">
        <v>40277</v>
      </c>
    </row>
    <row r="194" spans="1:2" x14ac:dyDescent="0.35">
      <c r="A194">
        <v>194</v>
      </c>
      <c r="B194" s="4">
        <v>40277</v>
      </c>
    </row>
    <row r="195" spans="1:2" x14ac:dyDescent="0.35">
      <c r="A195">
        <v>195</v>
      </c>
      <c r="B195" s="4">
        <v>40277</v>
      </c>
    </row>
    <row r="196" spans="1:2" x14ac:dyDescent="0.35">
      <c r="A196">
        <v>196</v>
      </c>
      <c r="B196" s="4">
        <v>40277</v>
      </c>
    </row>
    <row r="197" spans="1:2" x14ac:dyDescent="0.35">
      <c r="A197">
        <v>197</v>
      </c>
      <c r="B197" s="4">
        <v>40278</v>
      </c>
    </row>
    <row r="198" spans="1:2" x14ac:dyDescent="0.35">
      <c r="A198">
        <v>198</v>
      </c>
      <c r="B198" s="4">
        <v>40278</v>
      </c>
    </row>
    <row r="199" spans="1:2" x14ac:dyDescent="0.35">
      <c r="A199">
        <v>199</v>
      </c>
      <c r="B199" s="4">
        <v>40278</v>
      </c>
    </row>
    <row r="200" spans="1:2" x14ac:dyDescent="0.35">
      <c r="A200">
        <v>200</v>
      </c>
      <c r="B200" s="4">
        <v>40278</v>
      </c>
    </row>
    <row r="201" spans="1:2" x14ac:dyDescent="0.35">
      <c r="A201">
        <v>201</v>
      </c>
      <c r="B201" s="4">
        <v>40278</v>
      </c>
    </row>
    <row r="202" spans="1:2" x14ac:dyDescent="0.35">
      <c r="A202">
        <v>202</v>
      </c>
      <c r="B202" s="4">
        <v>40278</v>
      </c>
    </row>
    <row r="203" spans="1:2" x14ac:dyDescent="0.35">
      <c r="A203">
        <v>203</v>
      </c>
      <c r="B203" s="4">
        <v>40278</v>
      </c>
    </row>
    <row r="204" spans="1:2" x14ac:dyDescent="0.35">
      <c r="A204">
        <v>204</v>
      </c>
      <c r="B204" s="4">
        <v>40278</v>
      </c>
    </row>
    <row r="205" spans="1:2" x14ac:dyDescent="0.35">
      <c r="A205">
        <v>205</v>
      </c>
      <c r="B205" s="4">
        <v>40278</v>
      </c>
    </row>
    <row r="206" spans="1:2" x14ac:dyDescent="0.35">
      <c r="A206">
        <v>206</v>
      </c>
      <c r="B206" s="4">
        <v>40278</v>
      </c>
    </row>
    <row r="207" spans="1:2" x14ac:dyDescent="0.35">
      <c r="A207">
        <v>207</v>
      </c>
      <c r="B207" s="4">
        <v>40280</v>
      </c>
    </row>
    <row r="208" spans="1:2" x14ac:dyDescent="0.35">
      <c r="A208">
        <v>208</v>
      </c>
      <c r="B208" s="4">
        <v>40280</v>
      </c>
    </row>
    <row r="209" spans="1:2" x14ac:dyDescent="0.35">
      <c r="A209">
        <v>209</v>
      </c>
      <c r="B209" s="4">
        <v>40280</v>
      </c>
    </row>
    <row r="210" spans="1:2" x14ac:dyDescent="0.35">
      <c r="A210">
        <v>210</v>
      </c>
      <c r="B210" s="4">
        <v>40280</v>
      </c>
    </row>
    <row r="211" spans="1:2" x14ac:dyDescent="0.35">
      <c r="A211">
        <v>211</v>
      </c>
      <c r="B211" s="4">
        <v>40280</v>
      </c>
    </row>
    <row r="212" spans="1:2" x14ac:dyDescent="0.35">
      <c r="A212">
        <v>212</v>
      </c>
      <c r="B212" s="4">
        <v>40280</v>
      </c>
    </row>
    <row r="213" spans="1:2" x14ac:dyDescent="0.35">
      <c r="A213">
        <v>213</v>
      </c>
      <c r="B213" s="4">
        <v>40280</v>
      </c>
    </row>
    <row r="214" spans="1:2" x14ac:dyDescent="0.35">
      <c r="A214">
        <v>214</v>
      </c>
      <c r="B214" s="4">
        <v>40280</v>
      </c>
    </row>
    <row r="215" spans="1:2" x14ac:dyDescent="0.35">
      <c r="A215">
        <v>215</v>
      </c>
      <c r="B215" s="4">
        <v>40280</v>
      </c>
    </row>
    <row r="216" spans="1:2" x14ac:dyDescent="0.35">
      <c r="A216">
        <v>216</v>
      </c>
      <c r="B216" s="4">
        <v>40280</v>
      </c>
    </row>
    <row r="217" spans="1:2" x14ac:dyDescent="0.35">
      <c r="A217">
        <v>217</v>
      </c>
      <c r="B217" s="4">
        <v>40280</v>
      </c>
    </row>
    <row r="218" spans="1:2" x14ac:dyDescent="0.35">
      <c r="A218">
        <v>218</v>
      </c>
      <c r="B218" s="4">
        <v>40280</v>
      </c>
    </row>
    <row r="219" spans="1:2" x14ac:dyDescent="0.35">
      <c r="A219">
        <v>219</v>
      </c>
      <c r="B219" s="4">
        <v>40280</v>
      </c>
    </row>
    <row r="220" spans="1:2" x14ac:dyDescent="0.35">
      <c r="A220">
        <v>220</v>
      </c>
      <c r="B220" s="4">
        <v>40280</v>
      </c>
    </row>
    <row r="221" spans="1:2" x14ac:dyDescent="0.35">
      <c r="A221">
        <v>221</v>
      </c>
      <c r="B221" s="4">
        <v>40280</v>
      </c>
    </row>
    <row r="222" spans="1:2" x14ac:dyDescent="0.35">
      <c r="A222">
        <v>222</v>
      </c>
      <c r="B222" s="4">
        <v>40280</v>
      </c>
    </row>
    <row r="223" spans="1:2" x14ac:dyDescent="0.35">
      <c r="A223">
        <v>223</v>
      </c>
      <c r="B223" s="4">
        <v>40280</v>
      </c>
    </row>
    <row r="224" spans="1:2" x14ac:dyDescent="0.35">
      <c r="A224">
        <v>224</v>
      </c>
      <c r="B224" s="4">
        <v>40280</v>
      </c>
    </row>
    <row r="225" spans="1:2" x14ac:dyDescent="0.35">
      <c r="A225">
        <v>225</v>
      </c>
      <c r="B225" s="4">
        <v>40280</v>
      </c>
    </row>
    <row r="226" spans="1:2" x14ac:dyDescent="0.35">
      <c r="A226">
        <v>226</v>
      </c>
      <c r="B226" s="4">
        <v>40280</v>
      </c>
    </row>
    <row r="227" spans="1:2" x14ac:dyDescent="0.35">
      <c r="A227">
        <v>227</v>
      </c>
      <c r="B227" s="4">
        <v>40280</v>
      </c>
    </row>
    <row r="228" spans="1:2" x14ac:dyDescent="0.35">
      <c r="A228">
        <v>228</v>
      </c>
      <c r="B228" s="4">
        <v>40280</v>
      </c>
    </row>
    <row r="229" spans="1:2" x14ac:dyDescent="0.35">
      <c r="A229">
        <v>229</v>
      </c>
      <c r="B229" s="4">
        <v>40280</v>
      </c>
    </row>
    <row r="230" spans="1:2" x14ac:dyDescent="0.35">
      <c r="A230">
        <v>230</v>
      </c>
      <c r="B230" s="4">
        <v>40280</v>
      </c>
    </row>
    <row r="231" spans="1:2" x14ac:dyDescent="0.35">
      <c r="A231">
        <v>231</v>
      </c>
      <c r="B231" s="4">
        <v>40280</v>
      </c>
    </row>
    <row r="232" spans="1:2" x14ac:dyDescent="0.35">
      <c r="A232">
        <v>232</v>
      </c>
      <c r="B232" s="4">
        <v>40280</v>
      </c>
    </row>
    <row r="233" spans="1:2" x14ac:dyDescent="0.35">
      <c r="A233">
        <v>233</v>
      </c>
      <c r="B233" s="4">
        <v>40280</v>
      </c>
    </row>
    <row r="234" spans="1:2" x14ac:dyDescent="0.35">
      <c r="A234">
        <v>234</v>
      </c>
      <c r="B234" s="4">
        <v>40280</v>
      </c>
    </row>
    <row r="235" spans="1:2" x14ac:dyDescent="0.35">
      <c r="A235">
        <v>235</v>
      </c>
      <c r="B235" s="4">
        <v>40280</v>
      </c>
    </row>
    <row r="236" spans="1:2" x14ac:dyDescent="0.35">
      <c r="A236">
        <v>236</v>
      </c>
      <c r="B236" s="4">
        <v>40280</v>
      </c>
    </row>
    <row r="237" spans="1:2" x14ac:dyDescent="0.35">
      <c r="A237">
        <v>237</v>
      </c>
      <c r="B237" s="4">
        <v>40280</v>
      </c>
    </row>
    <row r="238" spans="1:2" x14ac:dyDescent="0.35">
      <c r="A238">
        <v>238</v>
      </c>
      <c r="B238" s="4">
        <v>40280</v>
      </c>
    </row>
    <row r="239" spans="1:2" x14ac:dyDescent="0.35">
      <c r="A239">
        <v>239</v>
      </c>
      <c r="B239" s="4">
        <v>40280</v>
      </c>
    </row>
    <row r="240" spans="1:2" x14ac:dyDescent="0.35">
      <c r="A240">
        <v>240</v>
      </c>
      <c r="B240" s="4">
        <v>40280</v>
      </c>
    </row>
    <row r="241" spans="1:2" x14ac:dyDescent="0.35">
      <c r="A241">
        <v>241</v>
      </c>
      <c r="B241" s="4">
        <v>40280</v>
      </c>
    </row>
    <row r="242" spans="1:2" x14ac:dyDescent="0.35">
      <c r="A242">
        <v>242</v>
      </c>
      <c r="B242" s="4">
        <v>40280</v>
      </c>
    </row>
    <row r="243" spans="1:2" x14ac:dyDescent="0.35">
      <c r="A243">
        <v>243</v>
      </c>
      <c r="B243" s="4">
        <v>40280</v>
      </c>
    </row>
    <row r="244" spans="1:2" x14ac:dyDescent="0.35">
      <c r="A244">
        <v>244</v>
      </c>
      <c r="B244" s="4">
        <v>40280</v>
      </c>
    </row>
    <row r="245" spans="1:2" x14ac:dyDescent="0.35">
      <c r="A245">
        <v>245</v>
      </c>
      <c r="B245" s="4">
        <v>40280</v>
      </c>
    </row>
    <row r="246" spans="1:2" x14ac:dyDescent="0.35">
      <c r="A246">
        <v>246</v>
      </c>
      <c r="B246" s="4">
        <v>40280</v>
      </c>
    </row>
    <row r="247" spans="1:2" x14ac:dyDescent="0.35">
      <c r="A247">
        <v>247</v>
      </c>
      <c r="B247" s="4">
        <v>40280</v>
      </c>
    </row>
    <row r="248" spans="1:2" x14ac:dyDescent="0.35">
      <c r="A248">
        <v>248</v>
      </c>
      <c r="B248" s="4">
        <v>40280</v>
      </c>
    </row>
    <row r="249" spans="1:2" x14ac:dyDescent="0.35">
      <c r="A249">
        <v>249</v>
      </c>
      <c r="B249" s="4">
        <v>40280</v>
      </c>
    </row>
    <row r="250" spans="1:2" x14ac:dyDescent="0.35">
      <c r="A250">
        <v>250</v>
      </c>
      <c r="B250" s="4">
        <v>40280</v>
      </c>
    </row>
    <row r="251" spans="1:2" x14ac:dyDescent="0.35">
      <c r="A251">
        <v>251</v>
      </c>
      <c r="B251" s="4">
        <v>40280</v>
      </c>
    </row>
    <row r="252" spans="1:2" x14ac:dyDescent="0.35">
      <c r="A252">
        <v>252</v>
      </c>
      <c r="B252" s="4">
        <v>40280</v>
      </c>
    </row>
    <row r="253" spans="1:2" x14ac:dyDescent="0.35">
      <c r="A253">
        <v>253</v>
      </c>
      <c r="B253" s="4">
        <v>40280</v>
      </c>
    </row>
    <row r="254" spans="1:2" x14ac:dyDescent="0.35">
      <c r="A254">
        <v>254</v>
      </c>
      <c r="B254" s="4">
        <v>40280</v>
      </c>
    </row>
    <row r="255" spans="1:2" x14ac:dyDescent="0.35">
      <c r="A255">
        <v>255</v>
      </c>
      <c r="B255" s="4">
        <v>40280</v>
      </c>
    </row>
    <row r="256" spans="1:2" x14ac:dyDescent="0.35">
      <c r="A256">
        <v>256</v>
      </c>
      <c r="B256" s="4">
        <v>40280</v>
      </c>
    </row>
    <row r="257" spans="1:2" x14ac:dyDescent="0.35">
      <c r="A257">
        <v>257</v>
      </c>
      <c r="B257" s="4">
        <v>40280</v>
      </c>
    </row>
    <row r="258" spans="1:2" x14ac:dyDescent="0.35">
      <c r="A258">
        <v>258</v>
      </c>
      <c r="B258" s="4">
        <v>40280</v>
      </c>
    </row>
    <row r="259" spans="1:2" x14ac:dyDescent="0.35">
      <c r="A259">
        <v>259</v>
      </c>
      <c r="B259" s="4">
        <v>40280</v>
      </c>
    </row>
    <row r="260" spans="1:2" x14ac:dyDescent="0.35">
      <c r="A260">
        <v>260</v>
      </c>
      <c r="B260" s="4">
        <v>40280</v>
      </c>
    </row>
    <row r="261" spans="1:2" x14ac:dyDescent="0.35">
      <c r="A261">
        <v>261</v>
      </c>
      <c r="B261" s="4">
        <v>40280</v>
      </c>
    </row>
    <row r="262" spans="1:2" x14ac:dyDescent="0.35">
      <c r="A262">
        <v>262</v>
      </c>
      <c r="B262" s="4">
        <v>40280</v>
      </c>
    </row>
    <row r="263" spans="1:2" x14ac:dyDescent="0.35">
      <c r="A263">
        <v>263</v>
      </c>
      <c r="B263" s="4">
        <v>40280</v>
      </c>
    </row>
    <row r="264" spans="1:2" x14ac:dyDescent="0.35">
      <c r="A264">
        <v>264</v>
      </c>
      <c r="B264" s="4">
        <v>40280</v>
      </c>
    </row>
    <row r="265" spans="1:2" x14ac:dyDescent="0.35">
      <c r="A265">
        <v>265</v>
      </c>
      <c r="B265" s="4">
        <v>40280</v>
      </c>
    </row>
    <row r="266" spans="1:2" x14ac:dyDescent="0.35">
      <c r="A266">
        <v>266</v>
      </c>
      <c r="B266" s="4">
        <v>40280</v>
      </c>
    </row>
    <row r="267" spans="1:2" x14ac:dyDescent="0.35">
      <c r="A267">
        <v>267</v>
      </c>
      <c r="B267" s="4">
        <v>40280</v>
      </c>
    </row>
    <row r="268" spans="1:2" x14ac:dyDescent="0.35">
      <c r="A268">
        <v>268</v>
      </c>
      <c r="B268" s="4">
        <v>40280</v>
      </c>
    </row>
    <row r="269" spans="1:2" x14ac:dyDescent="0.35">
      <c r="A269">
        <v>269</v>
      </c>
      <c r="B269" s="4">
        <v>40280</v>
      </c>
    </row>
    <row r="270" spans="1:2" x14ac:dyDescent="0.35">
      <c r="A270">
        <v>270</v>
      </c>
      <c r="B270" s="4">
        <v>40280</v>
      </c>
    </row>
    <row r="271" spans="1:2" x14ac:dyDescent="0.35">
      <c r="A271">
        <v>271</v>
      </c>
      <c r="B271" s="4">
        <v>40280</v>
      </c>
    </row>
    <row r="272" spans="1:2" x14ac:dyDescent="0.35">
      <c r="A272">
        <v>272</v>
      </c>
      <c r="B272" s="4">
        <v>40280</v>
      </c>
    </row>
    <row r="273" spans="1:2" x14ac:dyDescent="0.35">
      <c r="A273">
        <v>273</v>
      </c>
      <c r="B273" s="4">
        <v>40280</v>
      </c>
    </row>
    <row r="274" spans="1:2" x14ac:dyDescent="0.35">
      <c r="A274">
        <v>274</v>
      </c>
      <c r="B274" s="4">
        <v>40280</v>
      </c>
    </row>
    <row r="275" spans="1:2" x14ac:dyDescent="0.35">
      <c r="A275">
        <v>275</v>
      </c>
      <c r="B275" s="4">
        <v>40280</v>
      </c>
    </row>
    <row r="276" spans="1:2" x14ac:dyDescent="0.35">
      <c r="A276">
        <v>276</v>
      </c>
      <c r="B276" s="4">
        <v>40280</v>
      </c>
    </row>
    <row r="277" spans="1:2" x14ac:dyDescent="0.35">
      <c r="A277">
        <v>277</v>
      </c>
      <c r="B277" s="4">
        <v>40280</v>
      </c>
    </row>
    <row r="278" spans="1:2" x14ac:dyDescent="0.35">
      <c r="A278">
        <v>278</v>
      </c>
      <c r="B278" s="4">
        <v>40280</v>
      </c>
    </row>
    <row r="279" spans="1:2" x14ac:dyDescent="0.35">
      <c r="A279">
        <v>279</v>
      </c>
      <c r="B279" s="4">
        <v>40280</v>
      </c>
    </row>
    <row r="280" spans="1:2" x14ac:dyDescent="0.35">
      <c r="A280">
        <v>280</v>
      </c>
      <c r="B280" s="4">
        <v>40280</v>
      </c>
    </row>
    <row r="281" spans="1:2" x14ac:dyDescent="0.35">
      <c r="A281">
        <v>281</v>
      </c>
      <c r="B281" s="4">
        <v>40280</v>
      </c>
    </row>
    <row r="282" spans="1:2" x14ac:dyDescent="0.35">
      <c r="A282">
        <v>282</v>
      </c>
      <c r="B282" s="4">
        <v>40280</v>
      </c>
    </row>
    <row r="283" spans="1:2" x14ac:dyDescent="0.35">
      <c r="A283">
        <v>283</v>
      </c>
      <c r="B283" s="4">
        <v>40280</v>
      </c>
    </row>
    <row r="284" spans="1:2" x14ac:dyDescent="0.35">
      <c r="A284">
        <v>284</v>
      </c>
      <c r="B284" s="4">
        <v>40280</v>
      </c>
    </row>
    <row r="285" spans="1:2" x14ac:dyDescent="0.35">
      <c r="A285">
        <v>285</v>
      </c>
      <c r="B285" s="4">
        <v>40280</v>
      </c>
    </row>
    <row r="286" spans="1:2" x14ac:dyDescent="0.35">
      <c r="A286">
        <v>286</v>
      </c>
      <c r="B286" s="4">
        <v>40281</v>
      </c>
    </row>
    <row r="287" spans="1:2" x14ac:dyDescent="0.35">
      <c r="A287">
        <v>287</v>
      </c>
      <c r="B287" s="4">
        <v>40281</v>
      </c>
    </row>
    <row r="288" spans="1:2" x14ac:dyDescent="0.35">
      <c r="A288">
        <v>288</v>
      </c>
      <c r="B288" s="4">
        <v>40281</v>
      </c>
    </row>
    <row r="289" spans="1:2" x14ac:dyDescent="0.35">
      <c r="A289">
        <v>289</v>
      </c>
      <c r="B289" s="4">
        <v>40281</v>
      </c>
    </row>
    <row r="290" spans="1:2" x14ac:dyDescent="0.35">
      <c r="A290">
        <v>290</v>
      </c>
      <c r="B290" s="4">
        <v>40281</v>
      </c>
    </row>
    <row r="291" spans="1:2" x14ac:dyDescent="0.35">
      <c r="A291">
        <v>291</v>
      </c>
      <c r="B291" s="4">
        <v>40281</v>
      </c>
    </row>
    <row r="292" spans="1:2" x14ac:dyDescent="0.35">
      <c r="A292">
        <v>292</v>
      </c>
      <c r="B292" s="4">
        <v>40281</v>
      </c>
    </row>
    <row r="293" spans="1:2" x14ac:dyDescent="0.35">
      <c r="A293">
        <v>293</v>
      </c>
      <c r="B293" s="4">
        <v>40281</v>
      </c>
    </row>
    <row r="294" spans="1:2" x14ac:dyDescent="0.35">
      <c r="A294">
        <v>294</v>
      </c>
      <c r="B294" s="4">
        <v>40281</v>
      </c>
    </row>
    <row r="295" spans="1:2" x14ac:dyDescent="0.35">
      <c r="A295">
        <v>295</v>
      </c>
      <c r="B295" s="4">
        <v>40281</v>
      </c>
    </row>
    <row r="296" spans="1:2" x14ac:dyDescent="0.35">
      <c r="A296">
        <v>296</v>
      </c>
      <c r="B296" s="4">
        <v>40281</v>
      </c>
    </row>
    <row r="297" spans="1:2" x14ac:dyDescent="0.35">
      <c r="A297">
        <v>297</v>
      </c>
      <c r="B297" s="4">
        <v>40281</v>
      </c>
    </row>
    <row r="298" spans="1:2" x14ac:dyDescent="0.35">
      <c r="A298">
        <v>298</v>
      </c>
      <c r="B298" s="4">
        <v>40281</v>
      </c>
    </row>
    <row r="299" spans="1:2" x14ac:dyDescent="0.35">
      <c r="A299">
        <v>299</v>
      </c>
      <c r="B299" s="4">
        <v>40281</v>
      </c>
    </row>
    <row r="300" spans="1:2" x14ac:dyDescent="0.35">
      <c r="A300">
        <v>300</v>
      </c>
      <c r="B300" s="4">
        <v>40282</v>
      </c>
    </row>
    <row r="301" spans="1:2" x14ac:dyDescent="0.35">
      <c r="A301">
        <v>301</v>
      </c>
      <c r="B301" s="4">
        <v>40282</v>
      </c>
    </row>
    <row r="302" spans="1:2" x14ac:dyDescent="0.35">
      <c r="A302">
        <v>302</v>
      </c>
      <c r="B302" s="4">
        <v>40282</v>
      </c>
    </row>
    <row r="303" spans="1:2" x14ac:dyDescent="0.35">
      <c r="A303">
        <v>303</v>
      </c>
      <c r="B303" s="4">
        <v>40282</v>
      </c>
    </row>
    <row r="304" spans="1:2" x14ac:dyDescent="0.35">
      <c r="A304">
        <v>304</v>
      </c>
      <c r="B304" s="4">
        <v>40282</v>
      </c>
    </row>
    <row r="305" spans="1:2" x14ac:dyDescent="0.35">
      <c r="A305">
        <v>305</v>
      </c>
      <c r="B305" s="4">
        <v>40282</v>
      </c>
    </row>
    <row r="306" spans="1:2" x14ac:dyDescent="0.35">
      <c r="A306">
        <v>306</v>
      </c>
      <c r="B306" s="4">
        <v>40282</v>
      </c>
    </row>
    <row r="307" spans="1:2" x14ac:dyDescent="0.35">
      <c r="A307">
        <v>307</v>
      </c>
      <c r="B307" s="4">
        <v>40282</v>
      </c>
    </row>
    <row r="308" spans="1:2" x14ac:dyDescent="0.35">
      <c r="A308">
        <v>308</v>
      </c>
      <c r="B308" s="4">
        <v>40282</v>
      </c>
    </row>
    <row r="309" spans="1:2" x14ac:dyDescent="0.35">
      <c r="A309">
        <v>309</v>
      </c>
      <c r="B309" s="4">
        <v>40282</v>
      </c>
    </row>
    <row r="310" spans="1:2" x14ac:dyDescent="0.35">
      <c r="A310">
        <v>310</v>
      </c>
      <c r="B310" s="4">
        <v>40282</v>
      </c>
    </row>
    <row r="311" spans="1:2" x14ac:dyDescent="0.35">
      <c r="A311">
        <v>311</v>
      </c>
      <c r="B311" s="4">
        <v>40282</v>
      </c>
    </row>
    <row r="312" spans="1:2" x14ac:dyDescent="0.35">
      <c r="A312">
        <v>312</v>
      </c>
      <c r="B312" s="4">
        <v>40282</v>
      </c>
    </row>
    <row r="313" spans="1:2" x14ac:dyDescent="0.35">
      <c r="A313">
        <v>313</v>
      </c>
      <c r="B313" s="4">
        <v>40282</v>
      </c>
    </row>
    <row r="314" spans="1:2" x14ac:dyDescent="0.35">
      <c r="A314">
        <v>314</v>
      </c>
      <c r="B314" s="4">
        <v>40282</v>
      </c>
    </row>
    <row r="315" spans="1:2" x14ac:dyDescent="0.35">
      <c r="A315">
        <v>315</v>
      </c>
      <c r="B315" s="4">
        <v>40282</v>
      </c>
    </row>
    <row r="316" spans="1:2" x14ac:dyDescent="0.35">
      <c r="A316">
        <v>316</v>
      </c>
      <c r="B316" s="4">
        <v>40282</v>
      </c>
    </row>
    <row r="317" spans="1:2" x14ac:dyDescent="0.35">
      <c r="A317">
        <v>317</v>
      </c>
      <c r="B317" s="4">
        <v>40282</v>
      </c>
    </row>
    <row r="318" spans="1:2" x14ac:dyDescent="0.35">
      <c r="A318">
        <v>318</v>
      </c>
      <c r="B318" s="4">
        <v>40282</v>
      </c>
    </row>
    <row r="319" spans="1:2" x14ac:dyDescent="0.35">
      <c r="A319">
        <v>319</v>
      </c>
      <c r="B319" s="4">
        <v>40282</v>
      </c>
    </row>
    <row r="320" spans="1:2" x14ac:dyDescent="0.35">
      <c r="A320">
        <v>320</v>
      </c>
      <c r="B320" s="4">
        <v>40287</v>
      </c>
    </row>
    <row r="321" spans="1:2" x14ac:dyDescent="0.35">
      <c r="A321">
        <v>321</v>
      </c>
      <c r="B321" s="4">
        <v>40287</v>
      </c>
    </row>
    <row r="322" spans="1:2" x14ac:dyDescent="0.35">
      <c r="A322">
        <v>322</v>
      </c>
      <c r="B322" s="4">
        <v>40287</v>
      </c>
    </row>
    <row r="323" spans="1:2" x14ac:dyDescent="0.35">
      <c r="A323">
        <v>323</v>
      </c>
      <c r="B323" s="4">
        <v>40287</v>
      </c>
    </row>
    <row r="324" spans="1:2" x14ac:dyDescent="0.35">
      <c r="A324">
        <v>324</v>
      </c>
      <c r="B324" s="4">
        <v>40287</v>
      </c>
    </row>
    <row r="325" spans="1:2" x14ac:dyDescent="0.35">
      <c r="A325">
        <v>325</v>
      </c>
      <c r="B325" s="4">
        <v>40287</v>
      </c>
    </row>
    <row r="326" spans="1:2" x14ac:dyDescent="0.35">
      <c r="A326">
        <v>326</v>
      </c>
      <c r="B326" s="4">
        <v>40287</v>
      </c>
    </row>
    <row r="327" spans="1:2" x14ac:dyDescent="0.35">
      <c r="A327">
        <v>327</v>
      </c>
      <c r="B327" s="4">
        <v>40288</v>
      </c>
    </row>
    <row r="328" spans="1:2" x14ac:dyDescent="0.35">
      <c r="A328">
        <v>328</v>
      </c>
      <c r="B328" s="4">
        <v>40288</v>
      </c>
    </row>
    <row r="329" spans="1:2" x14ac:dyDescent="0.35">
      <c r="A329">
        <v>329</v>
      </c>
      <c r="B329" s="4">
        <v>40288</v>
      </c>
    </row>
    <row r="330" spans="1:2" x14ac:dyDescent="0.35">
      <c r="A330">
        <v>330</v>
      </c>
      <c r="B330" s="4">
        <v>40288</v>
      </c>
    </row>
    <row r="331" spans="1:2" x14ac:dyDescent="0.35">
      <c r="A331">
        <v>331</v>
      </c>
      <c r="B331" s="4">
        <v>40288</v>
      </c>
    </row>
    <row r="332" spans="1:2" x14ac:dyDescent="0.35">
      <c r="A332">
        <v>332</v>
      </c>
      <c r="B332" s="4">
        <v>40288</v>
      </c>
    </row>
    <row r="333" spans="1:2" x14ac:dyDescent="0.35">
      <c r="A333">
        <v>333</v>
      </c>
      <c r="B333" s="4">
        <v>40288</v>
      </c>
    </row>
    <row r="334" spans="1:2" x14ac:dyDescent="0.35">
      <c r="A334">
        <v>334</v>
      </c>
      <c r="B334" s="4">
        <v>40288</v>
      </c>
    </row>
    <row r="335" spans="1:2" x14ac:dyDescent="0.35">
      <c r="A335">
        <v>335</v>
      </c>
      <c r="B335" s="4">
        <v>40288</v>
      </c>
    </row>
    <row r="336" spans="1:2" x14ac:dyDescent="0.35">
      <c r="A336">
        <v>336</v>
      </c>
      <c r="B336" s="4">
        <v>40288</v>
      </c>
    </row>
    <row r="337" spans="1:2" x14ac:dyDescent="0.35">
      <c r="A337">
        <v>337</v>
      </c>
      <c r="B337" s="4">
        <v>40288</v>
      </c>
    </row>
    <row r="338" spans="1:2" x14ac:dyDescent="0.35">
      <c r="A338">
        <v>338</v>
      </c>
      <c r="B338" s="4">
        <v>40288</v>
      </c>
    </row>
    <row r="339" spans="1:2" x14ac:dyDescent="0.35">
      <c r="A339">
        <v>339</v>
      </c>
      <c r="B339" s="4">
        <v>40288</v>
      </c>
    </row>
    <row r="340" spans="1:2" x14ac:dyDescent="0.35">
      <c r="A340">
        <v>340</v>
      </c>
      <c r="B340" s="4">
        <v>40288</v>
      </c>
    </row>
    <row r="341" spans="1:2" x14ac:dyDescent="0.35">
      <c r="A341">
        <v>341</v>
      </c>
      <c r="B341" s="4">
        <v>40288</v>
      </c>
    </row>
    <row r="342" spans="1:2" x14ac:dyDescent="0.35">
      <c r="A342">
        <v>342</v>
      </c>
      <c r="B342" s="4">
        <v>40288</v>
      </c>
    </row>
    <row r="343" spans="1:2" x14ac:dyDescent="0.35">
      <c r="A343">
        <v>343</v>
      </c>
      <c r="B343" s="4">
        <v>40294</v>
      </c>
    </row>
    <row r="344" spans="1:2" x14ac:dyDescent="0.35">
      <c r="A344">
        <v>344</v>
      </c>
      <c r="B344" s="4">
        <v>40294</v>
      </c>
    </row>
    <row r="345" spans="1:2" x14ac:dyDescent="0.35">
      <c r="A345">
        <v>345</v>
      </c>
      <c r="B345" s="4">
        <v>40294</v>
      </c>
    </row>
    <row r="346" spans="1:2" x14ac:dyDescent="0.35">
      <c r="A346">
        <v>346</v>
      </c>
      <c r="B346" s="4">
        <v>40294</v>
      </c>
    </row>
    <row r="347" spans="1:2" x14ac:dyDescent="0.35">
      <c r="A347">
        <v>347</v>
      </c>
      <c r="B347" s="4">
        <v>40294</v>
      </c>
    </row>
    <row r="348" spans="1:2" x14ac:dyDescent="0.35">
      <c r="A348">
        <v>348</v>
      </c>
      <c r="B348" s="4">
        <v>40294</v>
      </c>
    </row>
    <row r="349" spans="1:2" x14ac:dyDescent="0.35">
      <c r="A349">
        <v>349</v>
      </c>
      <c r="B349" s="4">
        <v>40294</v>
      </c>
    </row>
    <row r="350" spans="1:2" x14ac:dyDescent="0.35">
      <c r="A350">
        <v>350</v>
      </c>
      <c r="B350" s="4">
        <v>40294</v>
      </c>
    </row>
    <row r="351" spans="1:2" x14ac:dyDescent="0.35">
      <c r="A351">
        <v>351</v>
      </c>
      <c r="B351" s="4">
        <v>40294</v>
      </c>
    </row>
    <row r="352" spans="1:2" x14ac:dyDescent="0.35">
      <c r="A352">
        <v>352</v>
      </c>
      <c r="B352" s="4">
        <v>40294</v>
      </c>
    </row>
    <row r="353" spans="1:2" x14ac:dyDescent="0.35">
      <c r="A353">
        <v>353</v>
      </c>
      <c r="B353" s="4">
        <v>40294</v>
      </c>
    </row>
    <row r="354" spans="1:2" x14ac:dyDescent="0.35">
      <c r="A354">
        <v>354</v>
      </c>
      <c r="B354" s="4">
        <v>40294</v>
      </c>
    </row>
    <row r="355" spans="1:2" x14ac:dyDescent="0.35">
      <c r="A355">
        <v>355</v>
      </c>
      <c r="B355" s="4">
        <v>40294</v>
      </c>
    </row>
    <row r="356" spans="1:2" x14ac:dyDescent="0.35">
      <c r="A356">
        <v>356</v>
      </c>
      <c r="B356" s="4">
        <v>40294</v>
      </c>
    </row>
    <row r="357" spans="1:2" x14ac:dyDescent="0.35">
      <c r="A357">
        <v>357</v>
      </c>
      <c r="B357" s="4">
        <v>40294</v>
      </c>
    </row>
    <row r="358" spans="1:2" x14ac:dyDescent="0.35">
      <c r="A358">
        <v>358</v>
      </c>
      <c r="B358" s="4">
        <v>40294</v>
      </c>
    </row>
    <row r="359" spans="1:2" x14ac:dyDescent="0.35">
      <c r="A359">
        <v>359</v>
      </c>
      <c r="B359" s="4">
        <v>40294</v>
      </c>
    </row>
    <row r="360" spans="1:2" x14ac:dyDescent="0.35">
      <c r="A360">
        <v>360</v>
      </c>
      <c r="B360" s="4">
        <v>40294</v>
      </c>
    </row>
    <row r="361" spans="1:2" x14ac:dyDescent="0.35">
      <c r="A361">
        <v>361</v>
      </c>
      <c r="B361" s="4">
        <v>40294</v>
      </c>
    </row>
    <row r="362" spans="1:2" x14ac:dyDescent="0.35">
      <c r="A362">
        <v>362</v>
      </c>
      <c r="B362" s="4">
        <v>40294</v>
      </c>
    </row>
    <row r="363" spans="1:2" x14ac:dyDescent="0.35">
      <c r="A363">
        <v>363</v>
      </c>
      <c r="B363" s="4">
        <v>40294</v>
      </c>
    </row>
    <row r="364" spans="1:2" x14ac:dyDescent="0.35">
      <c r="A364">
        <v>364</v>
      </c>
      <c r="B364" s="4">
        <v>40294</v>
      </c>
    </row>
    <row r="365" spans="1:2" x14ac:dyDescent="0.35">
      <c r="A365">
        <v>365</v>
      </c>
      <c r="B365" s="4">
        <v>40294</v>
      </c>
    </row>
    <row r="366" spans="1:2" x14ac:dyDescent="0.35">
      <c r="A366">
        <v>366</v>
      </c>
      <c r="B366" s="4">
        <v>40303</v>
      </c>
    </row>
    <row r="367" spans="1:2" x14ac:dyDescent="0.35">
      <c r="A367">
        <v>367</v>
      </c>
      <c r="B367" s="4">
        <v>40303</v>
      </c>
    </row>
    <row r="368" spans="1:2" x14ac:dyDescent="0.35">
      <c r="A368">
        <v>368</v>
      </c>
      <c r="B368" s="4">
        <v>40303</v>
      </c>
    </row>
    <row r="369" spans="1:2" x14ac:dyDescent="0.35">
      <c r="A369">
        <v>369</v>
      </c>
      <c r="B369" s="4">
        <v>40303</v>
      </c>
    </row>
    <row r="370" spans="1:2" x14ac:dyDescent="0.35">
      <c r="A370">
        <v>370</v>
      </c>
      <c r="B370" s="4">
        <v>40303</v>
      </c>
    </row>
    <row r="371" spans="1:2" x14ac:dyDescent="0.35">
      <c r="A371">
        <v>371</v>
      </c>
      <c r="B371" s="4">
        <v>40303</v>
      </c>
    </row>
    <row r="372" spans="1:2" x14ac:dyDescent="0.35">
      <c r="A372">
        <v>372</v>
      </c>
      <c r="B372" s="4">
        <v>40303</v>
      </c>
    </row>
    <row r="373" spans="1:2" x14ac:dyDescent="0.35">
      <c r="A373">
        <v>373</v>
      </c>
      <c r="B373" s="4">
        <v>40303</v>
      </c>
    </row>
    <row r="374" spans="1:2" x14ac:dyDescent="0.35">
      <c r="A374">
        <v>374</v>
      </c>
      <c r="B374" s="4">
        <v>40303</v>
      </c>
    </row>
    <row r="375" spans="1:2" x14ac:dyDescent="0.35">
      <c r="A375">
        <v>375</v>
      </c>
      <c r="B375" s="4">
        <v>40303</v>
      </c>
    </row>
    <row r="376" spans="1:2" x14ac:dyDescent="0.35">
      <c r="A376">
        <v>376</v>
      </c>
      <c r="B376" s="4">
        <v>40303</v>
      </c>
    </row>
    <row r="377" spans="1:2" x14ac:dyDescent="0.35">
      <c r="A377">
        <v>377</v>
      </c>
      <c r="B377" s="4">
        <v>40303</v>
      </c>
    </row>
    <row r="378" spans="1:2" x14ac:dyDescent="0.35">
      <c r="A378">
        <v>378</v>
      </c>
      <c r="B378" s="4">
        <v>40303</v>
      </c>
    </row>
    <row r="379" spans="1:2" x14ac:dyDescent="0.35">
      <c r="A379">
        <v>379</v>
      </c>
      <c r="B379" s="4">
        <v>40303</v>
      </c>
    </row>
    <row r="380" spans="1:2" x14ac:dyDescent="0.35">
      <c r="A380">
        <v>380</v>
      </c>
      <c r="B380" s="4">
        <v>40303</v>
      </c>
    </row>
    <row r="381" spans="1:2" x14ac:dyDescent="0.35">
      <c r="A381">
        <v>381</v>
      </c>
      <c r="B381" s="4">
        <v>40303</v>
      </c>
    </row>
    <row r="382" spans="1:2" x14ac:dyDescent="0.35">
      <c r="A382">
        <v>382</v>
      </c>
      <c r="B382" s="4">
        <v>40303</v>
      </c>
    </row>
    <row r="383" spans="1:2" x14ac:dyDescent="0.35">
      <c r="A383">
        <v>383</v>
      </c>
      <c r="B383" s="4">
        <v>40303</v>
      </c>
    </row>
    <row r="384" spans="1:2" x14ac:dyDescent="0.35">
      <c r="A384">
        <v>384</v>
      </c>
      <c r="B384" s="4">
        <v>40308</v>
      </c>
    </row>
    <row r="385" spans="1:2" x14ac:dyDescent="0.35">
      <c r="A385">
        <v>385</v>
      </c>
      <c r="B385" s="4">
        <v>40308</v>
      </c>
    </row>
    <row r="386" spans="1:2" x14ac:dyDescent="0.35">
      <c r="A386">
        <v>386</v>
      </c>
      <c r="B386" s="4">
        <v>40308</v>
      </c>
    </row>
    <row r="387" spans="1:2" x14ac:dyDescent="0.35">
      <c r="A387">
        <v>387</v>
      </c>
      <c r="B387" s="4">
        <v>40308</v>
      </c>
    </row>
    <row r="388" spans="1:2" x14ac:dyDescent="0.35">
      <c r="A388">
        <v>388</v>
      </c>
      <c r="B388" s="4">
        <v>40308</v>
      </c>
    </row>
    <row r="389" spans="1:2" x14ac:dyDescent="0.35">
      <c r="A389">
        <v>389</v>
      </c>
      <c r="B389" s="4">
        <v>40308</v>
      </c>
    </row>
    <row r="390" spans="1:2" x14ac:dyDescent="0.35">
      <c r="A390">
        <v>390</v>
      </c>
      <c r="B390" s="4">
        <v>40308</v>
      </c>
    </row>
    <row r="391" spans="1:2" x14ac:dyDescent="0.35">
      <c r="A391">
        <v>391</v>
      </c>
      <c r="B391" s="4">
        <v>40308</v>
      </c>
    </row>
    <row r="392" spans="1:2" x14ac:dyDescent="0.35">
      <c r="A392">
        <v>392</v>
      </c>
      <c r="B392" s="4">
        <v>40308</v>
      </c>
    </row>
    <row r="393" spans="1:2" x14ac:dyDescent="0.35">
      <c r="A393">
        <v>393</v>
      </c>
      <c r="B393" s="4">
        <v>40308</v>
      </c>
    </row>
    <row r="394" spans="1:2" x14ac:dyDescent="0.35">
      <c r="A394">
        <v>394</v>
      </c>
      <c r="B394" s="4">
        <v>40308</v>
      </c>
    </row>
    <row r="395" spans="1:2" x14ac:dyDescent="0.35">
      <c r="A395">
        <v>395</v>
      </c>
      <c r="B395" s="4">
        <v>40308</v>
      </c>
    </row>
    <row r="396" spans="1:2" x14ac:dyDescent="0.35">
      <c r="A396">
        <v>396</v>
      </c>
      <c r="B396" s="4">
        <v>40308</v>
      </c>
    </row>
    <row r="397" spans="1:2" x14ac:dyDescent="0.35">
      <c r="A397">
        <v>397</v>
      </c>
      <c r="B397" s="4">
        <v>40308</v>
      </c>
    </row>
    <row r="398" spans="1:2" x14ac:dyDescent="0.35">
      <c r="A398">
        <v>398</v>
      </c>
      <c r="B398" s="4">
        <v>40308</v>
      </c>
    </row>
    <row r="399" spans="1:2" x14ac:dyDescent="0.35">
      <c r="A399">
        <v>399</v>
      </c>
      <c r="B399" s="4">
        <v>40308</v>
      </c>
    </row>
    <row r="400" spans="1:2" x14ac:dyDescent="0.35">
      <c r="A400">
        <v>400</v>
      </c>
      <c r="B400" s="4">
        <v>40308</v>
      </c>
    </row>
    <row r="401" spans="1:2" x14ac:dyDescent="0.35">
      <c r="A401">
        <v>401</v>
      </c>
      <c r="B401" s="4">
        <v>40309</v>
      </c>
    </row>
    <row r="402" spans="1:2" x14ac:dyDescent="0.35">
      <c r="A402">
        <v>402</v>
      </c>
      <c r="B402" s="4">
        <v>40309</v>
      </c>
    </row>
    <row r="403" spans="1:2" x14ac:dyDescent="0.35">
      <c r="A403">
        <v>403</v>
      </c>
      <c r="B403" s="4">
        <v>40309</v>
      </c>
    </row>
    <row r="404" spans="1:2" x14ac:dyDescent="0.35">
      <c r="A404">
        <v>404</v>
      </c>
      <c r="B404" s="4">
        <v>40309</v>
      </c>
    </row>
    <row r="405" spans="1:2" x14ac:dyDescent="0.35">
      <c r="A405">
        <v>405</v>
      </c>
      <c r="B405" s="4">
        <v>40309</v>
      </c>
    </row>
    <row r="406" spans="1:2" x14ac:dyDescent="0.35">
      <c r="A406">
        <v>406</v>
      </c>
      <c r="B406" s="4">
        <v>40309</v>
      </c>
    </row>
    <row r="407" spans="1:2" x14ac:dyDescent="0.35">
      <c r="A407">
        <v>407</v>
      </c>
      <c r="B407" s="4">
        <v>40309</v>
      </c>
    </row>
    <row r="408" spans="1:2" x14ac:dyDescent="0.35">
      <c r="A408">
        <v>408</v>
      </c>
      <c r="B408" s="4">
        <v>40309</v>
      </c>
    </row>
    <row r="409" spans="1:2" x14ac:dyDescent="0.35">
      <c r="A409">
        <v>409</v>
      </c>
      <c r="B409" s="4">
        <v>40309</v>
      </c>
    </row>
    <row r="410" spans="1:2" x14ac:dyDescent="0.35">
      <c r="A410">
        <v>410</v>
      </c>
      <c r="B410" s="4">
        <v>40309</v>
      </c>
    </row>
    <row r="411" spans="1:2" x14ac:dyDescent="0.35">
      <c r="A411">
        <v>411</v>
      </c>
      <c r="B411" s="4">
        <v>40309</v>
      </c>
    </row>
    <row r="412" spans="1:2" x14ac:dyDescent="0.35">
      <c r="A412">
        <v>412</v>
      </c>
      <c r="B412" s="4">
        <v>40309</v>
      </c>
    </row>
    <row r="413" spans="1:2" x14ac:dyDescent="0.35">
      <c r="A413">
        <v>413</v>
      </c>
      <c r="B413" s="4">
        <v>40309</v>
      </c>
    </row>
    <row r="414" spans="1:2" x14ac:dyDescent="0.35">
      <c r="A414">
        <v>414</v>
      </c>
      <c r="B414" s="4">
        <v>40309</v>
      </c>
    </row>
    <row r="415" spans="1:2" x14ac:dyDescent="0.35">
      <c r="A415">
        <v>415</v>
      </c>
      <c r="B415" s="4">
        <v>40309</v>
      </c>
    </row>
    <row r="416" spans="1:2" x14ac:dyDescent="0.35">
      <c r="A416">
        <v>416</v>
      </c>
      <c r="B416" s="4">
        <v>40309</v>
      </c>
    </row>
    <row r="417" spans="1:2" x14ac:dyDescent="0.35">
      <c r="A417">
        <v>417</v>
      </c>
      <c r="B417" s="4">
        <v>40309</v>
      </c>
    </row>
    <row r="418" spans="1:2" x14ac:dyDescent="0.35">
      <c r="A418">
        <v>418</v>
      </c>
      <c r="B418" s="4">
        <v>40309</v>
      </c>
    </row>
    <row r="419" spans="1:2" x14ac:dyDescent="0.35">
      <c r="A419">
        <v>419</v>
      </c>
      <c r="B419" s="4">
        <v>40309</v>
      </c>
    </row>
    <row r="420" spans="1:2" x14ac:dyDescent="0.35">
      <c r="A420">
        <v>420</v>
      </c>
      <c r="B420" s="4">
        <v>40309</v>
      </c>
    </row>
    <row r="421" spans="1:2" x14ac:dyDescent="0.35">
      <c r="A421">
        <v>421</v>
      </c>
      <c r="B421" s="4">
        <v>40312</v>
      </c>
    </row>
    <row r="422" spans="1:2" x14ac:dyDescent="0.35">
      <c r="A422">
        <v>422</v>
      </c>
      <c r="B422" s="4">
        <v>40312</v>
      </c>
    </row>
    <row r="423" spans="1:2" x14ac:dyDescent="0.35">
      <c r="A423">
        <v>423</v>
      </c>
      <c r="B423" s="4">
        <v>40312</v>
      </c>
    </row>
    <row r="424" spans="1:2" x14ac:dyDescent="0.35">
      <c r="A424">
        <v>424</v>
      </c>
      <c r="B424" s="4">
        <v>40312</v>
      </c>
    </row>
    <row r="425" spans="1:2" x14ac:dyDescent="0.35">
      <c r="A425">
        <v>425</v>
      </c>
      <c r="B425" s="4">
        <v>40312</v>
      </c>
    </row>
    <row r="426" spans="1:2" x14ac:dyDescent="0.35">
      <c r="A426">
        <v>426</v>
      </c>
      <c r="B426" s="4">
        <v>40312</v>
      </c>
    </row>
    <row r="427" spans="1:2" x14ac:dyDescent="0.35">
      <c r="A427">
        <v>427</v>
      </c>
      <c r="B427" s="4">
        <v>40312</v>
      </c>
    </row>
    <row r="428" spans="1:2" x14ac:dyDescent="0.35">
      <c r="A428">
        <v>428</v>
      </c>
      <c r="B428" s="4">
        <v>40312</v>
      </c>
    </row>
    <row r="429" spans="1:2" x14ac:dyDescent="0.35">
      <c r="A429">
        <v>429</v>
      </c>
      <c r="B429" s="4">
        <v>40315</v>
      </c>
    </row>
    <row r="430" spans="1:2" x14ac:dyDescent="0.35">
      <c r="A430">
        <v>430</v>
      </c>
      <c r="B430" s="4">
        <v>40322</v>
      </c>
    </row>
    <row r="431" spans="1:2" x14ac:dyDescent="0.35">
      <c r="A431">
        <v>431</v>
      </c>
      <c r="B431" s="4">
        <v>40322</v>
      </c>
    </row>
    <row r="432" spans="1:2" x14ac:dyDescent="0.35">
      <c r="A432">
        <v>432</v>
      </c>
      <c r="B432" s="4">
        <v>40322</v>
      </c>
    </row>
    <row r="433" spans="1:2" x14ac:dyDescent="0.35">
      <c r="A433">
        <v>433</v>
      </c>
      <c r="B433" s="4">
        <v>40322</v>
      </c>
    </row>
    <row r="434" spans="1:2" x14ac:dyDescent="0.35">
      <c r="A434">
        <v>434</v>
      </c>
      <c r="B434" s="4">
        <v>40322</v>
      </c>
    </row>
    <row r="435" spans="1:2" x14ac:dyDescent="0.35">
      <c r="A435">
        <v>435</v>
      </c>
      <c r="B435" s="4">
        <v>40322</v>
      </c>
    </row>
    <row r="436" spans="1:2" x14ac:dyDescent="0.35">
      <c r="A436">
        <v>436</v>
      </c>
      <c r="B436" s="4">
        <v>40322</v>
      </c>
    </row>
    <row r="437" spans="1:2" x14ac:dyDescent="0.35">
      <c r="A437">
        <v>437</v>
      </c>
      <c r="B437" s="4">
        <v>40322</v>
      </c>
    </row>
    <row r="438" spans="1:2" x14ac:dyDescent="0.35">
      <c r="A438">
        <v>438</v>
      </c>
      <c r="B438" s="4">
        <v>40322</v>
      </c>
    </row>
    <row r="439" spans="1:2" x14ac:dyDescent="0.35">
      <c r="A439">
        <v>439</v>
      </c>
      <c r="B439" s="4">
        <v>40322</v>
      </c>
    </row>
    <row r="440" spans="1:2" x14ac:dyDescent="0.35">
      <c r="A440">
        <v>440</v>
      </c>
      <c r="B440" s="4">
        <v>40322</v>
      </c>
    </row>
    <row r="441" spans="1:2" x14ac:dyDescent="0.35">
      <c r="A441">
        <v>441</v>
      </c>
      <c r="B441" s="4">
        <v>40322</v>
      </c>
    </row>
    <row r="442" spans="1:2" x14ac:dyDescent="0.35">
      <c r="A442">
        <v>442</v>
      </c>
      <c r="B442" s="4">
        <v>40322</v>
      </c>
    </row>
    <row r="443" spans="1:2" x14ac:dyDescent="0.35">
      <c r="A443">
        <v>443</v>
      </c>
      <c r="B443" s="4">
        <v>40322</v>
      </c>
    </row>
    <row r="444" spans="1:2" x14ac:dyDescent="0.35">
      <c r="A444">
        <v>444</v>
      </c>
      <c r="B444" s="4">
        <v>40322</v>
      </c>
    </row>
    <row r="445" spans="1:2" x14ac:dyDescent="0.35">
      <c r="A445">
        <v>445</v>
      </c>
      <c r="B445" s="4">
        <v>40322</v>
      </c>
    </row>
    <row r="446" spans="1:2" x14ac:dyDescent="0.35">
      <c r="A446">
        <v>446</v>
      </c>
      <c r="B446" s="4">
        <v>40322</v>
      </c>
    </row>
    <row r="447" spans="1:2" x14ac:dyDescent="0.35">
      <c r="A447">
        <v>447</v>
      </c>
      <c r="B447" s="4">
        <v>40322</v>
      </c>
    </row>
    <row r="448" spans="1:2" x14ac:dyDescent="0.35">
      <c r="A448">
        <v>448</v>
      </c>
      <c r="B448" s="4">
        <v>40322</v>
      </c>
    </row>
    <row r="449" spans="1:2" x14ac:dyDescent="0.35">
      <c r="A449">
        <v>449</v>
      </c>
      <c r="B449" s="4">
        <v>40322</v>
      </c>
    </row>
    <row r="450" spans="1:2" x14ac:dyDescent="0.35">
      <c r="A450">
        <v>450</v>
      </c>
      <c r="B450" s="4">
        <v>40322</v>
      </c>
    </row>
    <row r="451" spans="1:2" x14ac:dyDescent="0.35">
      <c r="A451">
        <v>451</v>
      </c>
      <c r="B451" s="4">
        <v>40322</v>
      </c>
    </row>
    <row r="452" spans="1:2" x14ac:dyDescent="0.35">
      <c r="A452">
        <v>452</v>
      </c>
      <c r="B452" s="4">
        <v>40322</v>
      </c>
    </row>
    <row r="453" spans="1:2" x14ac:dyDescent="0.35">
      <c r="A453">
        <v>453</v>
      </c>
      <c r="B453" s="4">
        <v>40322</v>
      </c>
    </row>
    <row r="454" spans="1:2" x14ac:dyDescent="0.35">
      <c r="A454">
        <v>454</v>
      </c>
      <c r="B454" s="4">
        <v>40322</v>
      </c>
    </row>
    <row r="455" spans="1:2" x14ac:dyDescent="0.35">
      <c r="A455">
        <v>455</v>
      </c>
      <c r="B455" s="4">
        <v>40333</v>
      </c>
    </row>
    <row r="456" spans="1:2" x14ac:dyDescent="0.35">
      <c r="A456">
        <v>456</v>
      </c>
      <c r="B456" s="4">
        <v>40333</v>
      </c>
    </row>
    <row r="457" spans="1:2" x14ac:dyDescent="0.35">
      <c r="A457">
        <v>457</v>
      </c>
      <c r="B457" s="4">
        <v>40333</v>
      </c>
    </row>
    <row r="458" spans="1:2" x14ac:dyDescent="0.35">
      <c r="A458">
        <v>458</v>
      </c>
      <c r="B458" s="4">
        <v>40333</v>
      </c>
    </row>
    <row r="459" spans="1:2" x14ac:dyDescent="0.35">
      <c r="A459">
        <v>459</v>
      </c>
      <c r="B459" s="4">
        <v>40333</v>
      </c>
    </row>
    <row r="460" spans="1:2" x14ac:dyDescent="0.35">
      <c r="A460">
        <v>460</v>
      </c>
      <c r="B460" s="4">
        <v>40333</v>
      </c>
    </row>
    <row r="461" spans="1:2" x14ac:dyDescent="0.35">
      <c r="A461">
        <v>461</v>
      </c>
      <c r="B461" s="4">
        <v>40343</v>
      </c>
    </row>
    <row r="462" spans="1:2" x14ac:dyDescent="0.35">
      <c r="A462">
        <v>462</v>
      </c>
      <c r="B462" s="4">
        <v>40343</v>
      </c>
    </row>
    <row r="463" spans="1:2" x14ac:dyDescent="0.35">
      <c r="A463">
        <v>463</v>
      </c>
      <c r="B463" s="4">
        <v>40343</v>
      </c>
    </row>
    <row r="464" spans="1:2" x14ac:dyDescent="0.35">
      <c r="A464">
        <v>464</v>
      </c>
      <c r="B464" s="4">
        <v>40350</v>
      </c>
    </row>
    <row r="465" spans="1:2" x14ac:dyDescent="0.35">
      <c r="A465">
        <v>465</v>
      </c>
      <c r="B465" s="4">
        <v>40350</v>
      </c>
    </row>
    <row r="466" spans="1:2" x14ac:dyDescent="0.35">
      <c r="A466">
        <v>466</v>
      </c>
      <c r="B466" s="4">
        <v>40350</v>
      </c>
    </row>
    <row r="467" spans="1:2" x14ac:dyDescent="0.35">
      <c r="A467">
        <v>467</v>
      </c>
      <c r="B467" s="4">
        <v>40350</v>
      </c>
    </row>
    <row r="468" spans="1:2" x14ac:dyDescent="0.35">
      <c r="A468">
        <v>468</v>
      </c>
      <c r="B468" s="4">
        <v>40350</v>
      </c>
    </row>
    <row r="469" spans="1:2" x14ac:dyDescent="0.35">
      <c r="A469">
        <v>469</v>
      </c>
      <c r="B469" s="4">
        <v>40350</v>
      </c>
    </row>
    <row r="470" spans="1:2" x14ac:dyDescent="0.35">
      <c r="A470">
        <v>470</v>
      </c>
      <c r="B470" s="4">
        <v>40350</v>
      </c>
    </row>
    <row r="471" spans="1:2" x14ac:dyDescent="0.35">
      <c r="A471">
        <v>471</v>
      </c>
      <c r="B471" s="4">
        <v>40350</v>
      </c>
    </row>
    <row r="472" spans="1:2" x14ac:dyDescent="0.35">
      <c r="A472">
        <v>472</v>
      </c>
      <c r="B472" s="4">
        <v>40350</v>
      </c>
    </row>
    <row r="473" spans="1:2" x14ac:dyDescent="0.35">
      <c r="A473">
        <v>473</v>
      </c>
      <c r="B473" s="4">
        <v>40350</v>
      </c>
    </row>
    <row r="474" spans="1:2" x14ac:dyDescent="0.35">
      <c r="A474">
        <v>474</v>
      </c>
      <c r="B474" s="4">
        <v>40350</v>
      </c>
    </row>
    <row r="475" spans="1:2" x14ac:dyDescent="0.35">
      <c r="A475">
        <v>475</v>
      </c>
      <c r="B475" s="4">
        <v>40350</v>
      </c>
    </row>
    <row r="476" spans="1:2" x14ac:dyDescent="0.35">
      <c r="A476">
        <v>476</v>
      </c>
      <c r="B476" s="4">
        <v>40357</v>
      </c>
    </row>
    <row r="477" spans="1:2" x14ac:dyDescent="0.35">
      <c r="A477">
        <v>477</v>
      </c>
      <c r="B477" s="4">
        <v>40357</v>
      </c>
    </row>
    <row r="478" spans="1:2" x14ac:dyDescent="0.35">
      <c r="A478">
        <v>478</v>
      </c>
      <c r="B478" s="4">
        <v>40357</v>
      </c>
    </row>
    <row r="479" spans="1:2" x14ac:dyDescent="0.35">
      <c r="A479">
        <v>479</v>
      </c>
      <c r="B479" s="4">
        <v>40357</v>
      </c>
    </row>
    <row r="480" spans="1:2" x14ac:dyDescent="0.35">
      <c r="A480">
        <v>480</v>
      </c>
      <c r="B480" s="4">
        <v>40357</v>
      </c>
    </row>
    <row r="481" spans="1:2" x14ac:dyDescent="0.35">
      <c r="A481">
        <v>481</v>
      </c>
      <c r="B481" s="4">
        <v>40357</v>
      </c>
    </row>
    <row r="482" spans="1:2" x14ac:dyDescent="0.35">
      <c r="A482">
        <v>482</v>
      </c>
      <c r="B482" s="4">
        <v>40357</v>
      </c>
    </row>
    <row r="483" spans="1:2" x14ac:dyDescent="0.35">
      <c r="A483">
        <v>483</v>
      </c>
      <c r="B483" s="4">
        <v>40357</v>
      </c>
    </row>
    <row r="484" spans="1:2" x14ac:dyDescent="0.35">
      <c r="A484">
        <v>484</v>
      </c>
      <c r="B484" s="4">
        <v>40357</v>
      </c>
    </row>
    <row r="485" spans="1:2" x14ac:dyDescent="0.35">
      <c r="A485">
        <v>485</v>
      </c>
      <c r="B485" s="4">
        <v>40357</v>
      </c>
    </row>
    <row r="486" spans="1:2" x14ac:dyDescent="0.35">
      <c r="A486">
        <v>486</v>
      </c>
      <c r="B486" s="4">
        <v>40357</v>
      </c>
    </row>
    <row r="487" spans="1:2" x14ac:dyDescent="0.35">
      <c r="A487">
        <v>487</v>
      </c>
      <c r="B487" s="4">
        <v>40357</v>
      </c>
    </row>
    <row r="488" spans="1:2" x14ac:dyDescent="0.35">
      <c r="A488">
        <v>488</v>
      </c>
      <c r="B488" s="4">
        <v>40357</v>
      </c>
    </row>
    <row r="489" spans="1:2" x14ac:dyDescent="0.35">
      <c r="A489">
        <v>489</v>
      </c>
      <c r="B489" s="4">
        <v>40357</v>
      </c>
    </row>
    <row r="490" spans="1:2" x14ac:dyDescent="0.35">
      <c r="A490">
        <v>490</v>
      </c>
      <c r="B490" s="4">
        <v>40357</v>
      </c>
    </row>
    <row r="491" spans="1:2" x14ac:dyDescent="0.35">
      <c r="A491">
        <v>491</v>
      </c>
      <c r="B491" s="4">
        <v>40357</v>
      </c>
    </row>
    <row r="492" spans="1:2" x14ac:dyDescent="0.35">
      <c r="A492">
        <v>492</v>
      </c>
      <c r="B492" s="4">
        <v>40357</v>
      </c>
    </row>
    <row r="493" spans="1:2" x14ac:dyDescent="0.35">
      <c r="A493">
        <v>493</v>
      </c>
      <c r="B493" s="4">
        <v>40357</v>
      </c>
    </row>
    <row r="494" spans="1:2" x14ac:dyDescent="0.35">
      <c r="A494">
        <v>494</v>
      </c>
      <c r="B494" s="4">
        <v>40357</v>
      </c>
    </row>
    <row r="495" spans="1:2" x14ac:dyDescent="0.35">
      <c r="A495">
        <v>495</v>
      </c>
      <c r="B495" s="4">
        <v>40357</v>
      </c>
    </row>
    <row r="496" spans="1:2" x14ac:dyDescent="0.35">
      <c r="A496">
        <v>496</v>
      </c>
      <c r="B496" s="4">
        <v>40357</v>
      </c>
    </row>
    <row r="497" spans="1:2" x14ac:dyDescent="0.35">
      <c r="A497">
        <v>497</v>
      </c>
      <c r="B497" s="4">
        <v>40357</v>
      </c>
    </row>
    <row r="498" spans="1:2" x14ac:dyDescent="0.35">
      <c r="A498">
        <v>498</v>
      </c>
      <c r="B498" s="4">
        <v>40357</v>
      </c>
    </row>
    <row r="499" spans="1:2" x14ac:dyDescent="0.35">
      <c r="A499">
        <v>499</v>
      </c>
      <c r="B499" s="4">
        <v>40357</v>
      </c>
    </row>
    <row r="500" spans="1:2" x14ac:dyDescent="0.35">
      <c r="A500">
        <v>500</v>
      </c>
      <c r="B500" s="4">
        <v>40371</v>
      </c>
    </row>
    <row r="501" spans="1:2" x14ac:dyDescent="0.35">
      <c r="A501">
        <v>501</v>
      </c>
      <c r="B501" s="4">
        <v>40371</v>
      </c>
    </row>
    <row r="502" spans="1:2" x14ac:dyDescent="0.35">
      <c r="A502">
        <v>502</v>
      </c>
      <c r="B502" s="4">
        <v>40371</v>
      </c>
    </row>
    <row r="503" spans="1:2" x14ac:dyDescent="0.35">
      <c r="A503">
        <v>503</v>
      </c>
      <c r="B503" s="4">
        <v>40371</v>
      </c>
    </row>
    <row r="504" spans="1:2" x14ac:dyDescent="0.35">
      <c r="A504">
        <v>504</v>
      </c>
      <c r="B504" s="4">
        <v>40371</v>
      </c>
    </row>
    <row r="505" spans="1:2" x14ac:dyDescent="0.35">
      <c r="A505">
        <v>505</v>
      </c>
      <c r="B505" s="4">
        <v>40371</v>
      </c>
    </row>
    <row r="506" spans="1:2" x14ac:dyDescent="0.35">
      <c r="A506">
        <v>506</v>
      </c>
      <c r="B506" s="4">
        <v>40372</v>
      </c>
    </row>
    <row r="507" spans="1:2" x14ac:dyDescent="0.35">
      <c r="A507">
        <v>507</v>
      </c>
      <c r="B507" s="4">
        <v>40372</v>
      </c>
    </row>
    <row r="508" spans="1:2" x14ac:dyDescent="0.35">
      <c r="A508">
        <v>508</v>
      </c>
      <c r="B508" s="4">
        <v>40372</v>
      </c>
    </row>
    <row r="509" spans="1:2" x14ac:dyDescent="0.35">
      <c r="A509">
        <v>509</v>
      </c>
      <c r="B509" s="4">
        <v>40372</v>
      </c>
    </row>
    <row r="510" spans="1:2" x14ac:dyDescent="0.35">
      <c r="A510">
        <v>510</v>
      </c>
      <c r="B510" s="4">
        <v>40372</v>
      </c>
    </row>
    <row r="511" spans="1:2" x14ac:dyDescent="0.35">
      <c r="A511">
        <v>511</v>
      </c>
      <c r="B511" s="4">
        <v>40372</v>
      </c>
    </row>
    <row r="512" spans="1:2" x14ac:dyDescent="0.35">
      <c r="A512">
        <v>512</v>
      </c>
      <c r="B512" s="4">
        <v>40385</v>
      </c>
    </row>
    <row r="513" spans="1:2" x14ac:dyDescent="0.35">
      <c r="A513">
        <v>513</v>
      </c>
      <c r="B513" s="4">
        <v>40385</v>
      </c>
    </row>
    <row r="514" spans="1:2" x14ac:dyDescent="0.35">
      <c r="A514">
        <v>514</v>
      </c>
      <c r="B514" s="4">
        <v>40385</v>
      </c>
    </row>
    <row r="515" spans="1:2" x14ac:dyDescent="0.35">
      <c r="A515">
        <v>515</v>
      </c>
      <c r="B515" s="4">
        <v>40385</v>
      </c>
    </row>
    <row r="516" spans="1:2" x14ac:dyDescent="0.35">
      <c r="A516">
        <v>516</v>
      </c>
      <c r="B516" s="4">
        <v>40385</v>
      </c>
    </row>
    <row r="517" spans="1:2" x14ac:dyDescent="0.35">
      <c r="A517">
        <v>517</v>
      </c>
      <c r="B517" s="4">
        <v>40385</v>
      </c>
    </row>
    <row r="518" spans="1:2" x14ac:dyDescent="0.35">
      <c r="A518">
        <v>518</v>
      </c>
      <c r="B518" s="4">
        <v>40385</v>
      </c>
    </row>
    <row r="519" spans="1:2" x14ac:dyDescent="0.35">
      <c r="A519">
        <v>519</v>
      </c>
      <c r="B519" s="4">
        <v>40385</v>
      </c>
    </row>
    <row r="520" spans="1:2" x14ac:dyDescent="0.35">
      <c r="A520">
        <v>520</v>
      </c>
      <c r="B520" s="4">
        <v>40385</v>
      </c>
    </row>
    <row r="521" spans="1:2" x14ac:dyDescent="0.35">
      <c r="A521">
        <v>521</v>
      </c>
      <c r="B521" s="4">
        <v>40385</v>
      </c>
    </row>
    <row r="522" spans="1:2" x14ac:dyDescent="0.35">
      <c r="A522">
        <v>522</v>
      </c>
      <c r="B522" s="4">
        <v>40385</v>
      </c>
    </row>
    <row r="523" spans="1:2" x14ac:dyDescent="0.35">
      <c r="A523">
        <v>523</v>
      </c>
      <c r="B523" s="4">
        <v>40385</v>
      </c>
    </row>
    <row r="524" spans="1:2" x14ac:dyDescent="0.35">
      <c r="A524">
        <v>524</v>
      </c>
      <c r="B524" s="4">
        <v>40385</v>
      </c>
    </row>
    <row r="525" spans="1:2" x14ac:dyDescent="0.35">
      <c r="A525">
        <v>525</v>
      </c>
      <c r="B525" s="4">
        <v>40385</v>
      </c>
    </row>
    <row r="526" spans="1:2" x14ac:dyDescent="0.35">
      <c r="A526">
        <v>526</v>
      </c>
      <c r="B526" s="4">
        <v>40392</v>
      </c>
    </row>
    <row r="527" spans="1:2" x14ac:dyDescent="0.35">
      <c r="A527">
        <v>527</v>
      </c>
      <c r="B527" s="4">
        <v>40392</v>
      </c>
    </row>
    <row r="528" spans="1:2" x14ac:dyDescent="0.35">
      <c r="A528">
        <v>528</v>
      </c>
      <c r="B528" s="4">
        <v>40392</v>
      </c>
    </row>
    <row r="529" spans="1:2" x14ac:dyDescent="0.35">
      <c r="A529">
        <v>529</v>
      </c>
      <c r="B529" s="4">
        <v>40392</v>
      </c>
    </row>
    <row r="530" spans="1:2" x14ac:dyDescent="0.35">
      <c r="A530">
        <v>530</v>
      </c>
      <c r="B530" s="4">
        <v>40392</v>
      </c>
    </row>
    <row r="531" spans="1:2" x14ac:dyDescent="0.35">
      <c r="A531">
        <v>531</v>
      </c>
      <c r="B531" s="4">
        <v>40392</v>
      </c>
    </row>
    <row r="532" spans="1:2" x14ac:dyDescent="0.35">
      <c r="A532">
        <v>532</v>
      </c>
      <c r="B532" s="4">
        <v>40392</v>
      </c>
    </row>
    <row r="533" spans="1:2" x14ac:dyDescent="0.35">
      <c r="A533">
        <v>533</v>
      </c>
      <c r="B533" s="4">
        <v>40392</v>
      </c>
    </row>
    <row r="534" spans="1:2" x14ac:dyDescent="0.35">
      <c r="A534">
        <v>534</v>
      </c>
      <c r="B534" s="4">
        <v>40392</v>
      </c>
    </row>
    <row r="535" spans="1:2" x14ac:dyDescent="0.35">
      <c r="A535">
        <v>535</v>
      </c>
      <c r="B535" s="4">
        <v>40392</v>
      </c>
    </row>
    <row r="536" spans="1:2" x14ac:dyDescent="0.35">
      <c r="A536">
        <v>536</v>
      </c>
      <c r="B536" s="4">
        <v>40431</v>
      </c>
    </row>
    <row r="537" spans="1:2" x14ac:dyDescent="0.35">
      <c r="A537">
        <v>537</v>
      </c>
      <c r="B537" s="4">
        <v>40431</v>
      </c>
    </row>
    <row r="538" spans="1:2" x14ac:dyDescent="0.35">
      <c r="A538">
        <v>538</v>
      </c>
      <c r="B538" s="4">
        <v>40431</v>
      </c>
    </row>
    <row r="539" spans="1:2" x14ac:dyDescent="0.35">
      <c r="A539">
        <v>539</v>
      </c>
      <c r="B539" s="4">
        <v>40431</v>
      </c>
    </row>
    <row r="540" spans="1:2" x14ac:dyDescent="0.35">
      <c r="A540">
        <v>540</v>
      </c>
      <c r="B540" s="4">
        <v>40431</v>
      </c>
    </row>
    <row r="541" spans="1:2" x14ac:dyDescent="0.35">
      <c r="A541">
        <v>541</v>
      </c>
      <c r="B541" s="4">
        <v>40435</v>
      </c>
    </row>
    <row r="542" spans="1:2" x14ac:dyDescent="0.35">
      <c r="A542">
        <v>542</v>
      </c>
      <c r="B542" s="4">
        <v>40435</v>
      </c>
    </row>
    <row r="543" spans="1:2" x14ac:dyDescent="0.35">
      <c r="A543">
        <v>543</v>
      </c>
      <c r="B543" s="4">
        <v>40435</v>
      </c>
    </row>
    <row r="544" spans="1:2" x14ac:dyDescent="0.35">
      <c r="A544">
        <v>544</v>
      </c>
      <c r="B544" s="4">
        <v>40435</v>
      </c>
    </row>
    <row r="545" spans="1:2" x14ac:dyDescent="0.35">
      <c r="A545">
        <v>545</v>
      </c>
      <c r="B545" s="4">
        <v>40435</v>
      </c>
    </row>
    <row r="546" spans="1:2" x14ac:dyDescent="0.35">
      <c r="A546">
        <v>546</v>
      </c>
      <c r="B546" s="4">
        <v>40435</v>
      </c>
    </row>
    <row r="547" spans="1:2" x14ac:dyDescent="0.35">
      <c r="A547">
        <v>547</v>
      </c>
      <c r="B547" s="4">
        <v>40435</v>
      </c>
    </row>
    <row r="548" spans="1:2" x14ac:dyDescent="0.35">
      <c r="A548">
        <v>548</v>
      </c>
      <c r="B548" s="4">
        <v>40435</v>
      </c>
    </row>
    <row r="549" spans="1:2" x14ac:dyDescent="0.35">
      <c r="A549">
        <v>549</v>
      </c>
      <c r="B549" s="4">
        <v>40435</v>
      </c>
    </row>
    <row r="550" spans="1:2" x14ac:dyDescent="0.35">
      <c r="A550">
        <v>550</v>
      </c>
      <c r="B550" s="4">
        <v>40438</v>
      </c>
    </row>
    <row r="551" spans="1:2" x14ac:dyDescent="0.35">
      <c r="A551">
        <v>551</v>
      </c>
      <c r="B551" s="4">
        <v>40438</v>
      </c>
    </row>
    <row r="552" spans="1:2" x14ac:dyDescent="0.35">
      <c r="A552">
        <v>552</v>
      </c>
      <c r="B552" s="4">
        <v>40438</v>
      </c>
    </row>
    <row r="553" spans="1:2" x14ac:dyDescent="0.35">
      <c r="A553">
        <v>553</v>
      </c>
      <c r="B553" s="4">
        <v>40438</v>
      </c>
    </row>
    <row r="554" spans="1:2" x14ac:dyDescent="0.35">
      <c r="A554">
        <v>554</v>
      </c>
      <c r="B554" s="4">
        <v>40438</v>
      </c>
    </row>
    <row r="555" spans="1:2" x14ac:dyDescent="0.35">
      <c r="A555">
        <v>555</v>
      </c>
      <c r="B555" s="4">
        <v>40438</v>
      </c>
    </row>
    <row r="556" spans="1:2" x14ac:dyDescent="0.35">
      <c r="A556">
        <v>556</v>
      </c>
      <c r="B556" s="4">
        <v>40438</v>
      </c>
    </row>
    <row r="557" spans="1:2" x14ac:dyDescent="0.35">
      <c r="A557">
        <v>557</v>
      </c>
      <c r="B557" s="4">
        <v>40438</v>
      </c>
    </row>
    <row r="558" spans="1:2" x14ac:dyDescent="0.35">
      <c r="A558">
        <v>558</v>
      </c>
      <c r="B558" s="4">
        <v>40438</v>
      </c>
    </row>
    <row r="559" spans="1:2" x14ac:dyDescent="0.35">
      <c r="A559">
        <v>559</v>
      </c>
      <c r="B559" s="4">
        <v>40438</v>
      </c>
    </row>
    <row r="560" spans="1:2" x14ac:dyDescent="0.35">
      <c r="A560">
        <v>560</v>
      </c>
      <c r="B560" s="4">
        <v>40441</v>
      </c>
    </row>
    <row r="561" spans="1:2" x14ac:dyDescent="0.35">
      <c r="A561">
        <v>561</v>
      </c>
      <c r="B561" s="4">
        <v>40441</v>
      </c>
    </row>
    <row r="562" spans="1:2" x14ac:dyDescent="0.35">
      <c r="A562">
        <v>562</v>
      </c>
      <c r="B562" s="4">
        <v>40441</v>
      </c>
    </row>
    <row r="563" spans="1:2" x14ac:dyDescent="0.35">
      <c r="A563">
        <v>563</v>
      </c>
      <c r="B563" s="4">
        <v>40441</v>
      </c>
    </row>
    <row r="564" spans="1:2" x14ac:dyDescent="0.35">
      <c r="A564">
        <v>564</v>
      </c>
      <c r="B564" s="4">
        <v>40441</v>
      </c>
    </row>
    <row r="565" spans="1:2" x14ac:dyDescent="0.35">
      <c r="A565">
        <v>565</v>
      </c>
      <c r="B565" s="4">
        <v>40442</v>
      </c>
    </row>
    <row r="566" spans="1:2" x14ac:dyDescent="0.35">
      <c r="A566">
        <v>566</v>
      </c>
      <c r="B566" s="4">
        <v>40442</v>
      </c>
    </row>
    <row r="567" spans="1:2" x14ac:dyDescent="0.35">
      <c r="A567">
        <v>567</v>
      </c>
      <c r="B567" s="4">
        <v>40442</v>
      </c>
    </row>
    <row r="568" spans="1:2" x14ac:dyDescent="0.35">
      <c r="A568">
        <v>568</v>
      </c>
      <c r="B568" s="4">
        <v>40442</v>
      </c>
    </row>
    <row r="569" spans="1:2" x14ac:dyDescent="0.35">
      <c r="A569">
        <v>569</v>
      </c>
      <c r="B569" s="4">
        <v>40442</v>
      </c>
    </row>
    <row r="570" spans="1:2" x14ac:dyDescent="0.35">
      <c r="A570">
        <v>570</v>
      </c>
      <c r="B570" s="4">
        <v>40442</v>
      </c>
    </row>
    <row r="571" spans="1:2" x14ac:dyDescent="0.35">
      <c r="A571">
        <v>571</v>
      </c>
      <c r="B571" s="4">
        <v>40442</v>
      </c>
    </row>
    <row r="572" spans="1:2" x14ac:dyDescent="0.35">
      <c r="A572">
        <v>572</v>
      </c>
      <c r="B572" s="4">
        <v>40442</v>
      </c>
    </row>
    <row r="573" spans="1:2" x14ac:dyDescent="0.35">
      <c r="A573">
        <v>573</v>
      </c>
      <c r="B573" s="4">
        <v>40442</v>
      </c>
    </row>
    <row r="574" spans="1:2" x14ac:dyDescent="0.35">
      <c r="A574">
        <v>574</v>
      </c>
      <c r="B574" s="4">
        <v>40442</v>
      </c>
    </row>
    <row r="575" spans="1:2" x14ac:dyDescent="0.35">
      <c r="A575">
        <v>575</v>
      </c>
      <c r="B575" s="4">
        <v>40442</v>
      </c>
    </row>
    <row r="576" spans="1:2" x14ac:dyDescent="0.35">
      <c r="A576">
        <v>576</v>
      </c>
      <c r="B576" s="4">
        <v>40442</v>
      </c>
    </row>
    <row r="577" spans="1:2" x14ac:dyDescent="0.35">
      <c r="A577">
        <v>577</v>
      </c>
      <c r="B577" s="4">
        <v>40442</v>
      </c>
    </row>
    <row r="578" spans="1:2" x14ac:dyDescent="0.35">
      <c r="A578">
        <v>578</v>
      </c>
      <c r="B578" s="4">
        <v>40442</v>
      </c>
    </row>
    <row r="579" spans="1:2" x14ac:dyDescent="0.35">
      <c r="A579">
        <v>579</v>
      </c>
      <c r="B579" s="4">
        <v>40442</v>
      </c>
    </row>
    <row r="580" spans="1:2" x14ac:dyDescent="0.35">
      <c r="A580">
        <v>580</v>
      </c>
      <c r="B580" s="4">
        <v>40442</v>
      </c>
    </row>
    <row r="581" spans="1:2" x14ac:dyDescent="0.35">
      <c r="A581">
        <v>581</v>
      </c>
      <c r="B581" s="4">
        <v>40442</v>
      </c>
    </row>
    <row r="582" spans="1:2" x14ac:dyDescent="0.35">
      <c r="A582">
        <v>582</v>
      </c>
      <c r="B582" s="4">
        <v>40442</v>
      </c>
    </row>
    <row r="583" spans="1:2" x14ac:dyDescent="0.35">
      <c r="A583">
        <v>583</v>
      </c>
      <c r="B583" s="4">
        <v>40442</v>
      </c>
    </row>
    <row r="584" spans="1:2" x14ac:dyDescent="0.35">
      <c r="A584">
        <v>584</v>
      </c>
      <c r="B584" s="4">
        <v>40442</v>
      </c>
    </row>
    <row r="585" spans="1:2" x14ac:dyDescent="0.35">
      <c r="A585">
        <v>585</v>
      </c>
      <c r="B585" s="4">
        <v>40442</v>
      </c>
    </row>
    <row r="586" spans="1:2" x14ac:dyDescent="0.35">
      <c r="A586">
        <v>586</v>
      </c>
      <c r="B586" s="4">
        <v>40442</v>
      </c>
    </row>
    <row r="587" spans="1:2" x14ac:dyDescent="0.35">
      <c r="A587">
        <v>587</v>
      </c>
      <c r="B587" s="4">
        <v>40442</v>
      </c>
    </row>
    <row r="588" spans="1:2" x14ac:dyDescent="0.35">
      <c r="A588">
        <v>588</v>
      </c>
      <c r="B588" s="4">
        <v>40442</v>
      </c>
    </row>
    <row r="589" spans="1:2" x14ac:dyDescent="0.35">
      <c r="A589">
        <v>589</v>
      </c>
      <c r="B589" s="4">
        <v>40442</v>
      </c>
    </row>
    <row r="590" spans="1:2" x14ac:dyDescent="0.35">
      <c r="A590">
        <v>590</v>
      </c>
      <c r="B590" s="4">
        <v>40442</v>
      </c>
    </row>
    <row r="591" spans="1:2" x14ac:dyDescent="0.35">
      <c r="A591">
        <v>591</v>
      </c>
      <c r="B591" s="4">
        <v>40442</v>
      </c>
    </row>
    <row r="592" spans="1:2" x14ac:dyDescent="0.35">
      <c r="A592">
        <v>592</v>
      </c>
      <c r="B592" s="4">
        <v>40442</v>
      </c>
    </row>
    <row r="593" spans="1:2" x14ac:dyDescent="0.35">
      <c r="A593">
        <v>593</v>
      </c>
      <c r="B593" s="4">
        <v>40448</v>
      </c>
    </row>
    <row r="594" spans="1:2" x14ac:dyDescent="0.35">
      <c r="A594">
        <v>594</v>
      </c>
      <c r="B594" s="4">
        <v>40448</v>
      </c>
    </row>
    <row r="595" spans="1:2" x14ac:dyDescent="0.35">
      <c r="A595">
        <v>595</v>
      </c>
      <c r="B595" s="4">
        <v>40448</v>
      </c>
    </row>
    <row r="596" spans="1:2" x14ac:dyDescent="0.35">
      <c r="A596">
        <v>596</v>
      </c>
      <c r="B596" s="4">
        <v>40448</v>
      </c>
    </row>
    <row r="597" spans="1:2" x14ac:dyDescent="0.35">
      <c r="A597">
        <v>597</v>
      </c>
      <c r="B597" s="4">
        <v>40448</v>
      </c>
    </row>
    <row r="598" spans="1:2" x14ac:dyDescent="0.35">
      <c r="A598">
        <v>598</v>
      </c>
      <c r="B598" s="4">
        <v>40448</v>
      </c>
    </row>
    <row r="599" spans="1:2" x14ac:dyDescent="0.35">
      <c r="A599">
        <v>599</v>
      </c>
      <c r="B599" s="4">
        <v>40448</v>
      </c>
    </row>
    <row r="600" spans="1:2" x14ac:dyDescent="0.35">
      <c r="A600">
        <v>600</v>
      </c>
      <c r="B600" s="4">
        <v>40448</v>
      </c>
    </row>
    <row r="601" spans="1:2" x14ac:dyDescent="0.35">
      <c r="A601">
        <v>601</v>
      </c>
      <c r="B601" s="4">
        <v>40448</v>
      </c>
    </row>
    <row r="602" spans="1:2" x14ac:dyDescent="0.35">
      <c r="A602">
        <v>602</v>
      </c>
      <c r="B602" s="4">
        <v>40448</v>
      </c>
    </row>
    <row r="603" spans="1:2" x14ac:dyDescent="0.35">
      <c r="A603">
        <v>603</v>
      </c>
      <c r="B603" s="4">
        <v>40448</v>
      </c>
    </row>
    <row r="604" spans="1:2" x14ac:dyDescent="0.35">
      <c r="A604">
        <v>604</v>
      </c>
      <c r="B604" s="4">
        <v>40448</v>
      </c>
    </row>
    <row r="605" spans="1:2" x14ac:dyDescent="0.35">
      <c r="A605">
        <v>605</v>
      </c>
      <c r="B605" s="4">
        <v>40451</v>
      </c>
    </row>
    <row r="606" spans="1:2" x14ac:dyDescent="0.35">
      <c r="A606">
        <v>606</v>
      </c>
      <c r="B606" s="4">
        <v>40451</v>
      </c>
    </row>
    <row r="607" spans="1:2" x14ac:dyDescent="0.35">
      <c r="A607">
        <v>607</v>
      </c>
      <c r="B607" s="4">
        <v>40451</v>
      </c>
    </row>
    <row r="608" spans="1:2" x14ac:dyDescent="0.35">
      <c r="A608">
        <v>608</v>
      </c>
      <c r="B608" s="4">
        <v>40452</v>
      </c>
    </row>
    <row r="609" spans="1:2" x14ac:dyDescent="0.35">
      <c r="A609">
        <v>609</v>
      </c>
      <c r="B609" s="4">
        <v>40452</v>
      </c>
    </row>
    <row r="610" spans="1:2" x14ac:dyDescent="0.35">
      <c r="A610">
        <v>610</v>
      </c>
      <c r="B610" s="4">
        <v>40452</v>
      </c>
    </row>
    <row r="611" spans="1:2" x14ac:dyDescent="0.35">
      <c r="A611">
        <v>611</v>
      </c>
      <c r="B611" s="4">
        <v>40452</v>
      </c>
    </row>
    <row r="612" spans="1:2" x14ac:dyDescent="0.35">
      <c r="A612">
        <v>612</v>
      </c>
      <c r="B612" s="4">
        <v>40452</v>
      </c>
    </row>
    <row r="613" spans="1:2" x14ac:dyDescent="0.35">
      <c r="A613">
        <v>613</v>
      </c>
      <c r="B613" s="4">
        <v>40452</v>
      </c>
    </row>
    <row r="614" spans="1:2" x14ac:dyDescent="0.35">
      <c r="A614">
        <v>614</v>
      </c>
      <c r="B614" s="4">
        <v>40452</v>
      </c>
    </row>
    <row r="615" spans="1:2" x14ac:dyDescent="0.35">
      <c r="A615">
        <v>615</v>
      </c>
      <c r="B615" s="4">
        <v>40452</v>
      </c>
    </row>
    <row r="616" spans="1:2" x14ac:dyDescent="0.35">
      <c r="A616">
        <v>616</v>
      </c>
      <c r="B616" s="4">
        <v>40455</v>
      </c>
    </row>
    <row r="617" spans="1:2" x14ac:dyDescent="0.35">
      <c r="A617">
        <v>617</v>
      </c>
      <c r="B617" s="4">
        <v>40455</v>
      </c>
    </row>
    <row r="618" spans="1:2" x14ac:dyDescent="0.35">
      <c r="A618">
        <v>618</v>
      </c>
      <c r="B618" s="4">
        <v>40455</v>
      </c>
    </row>
    <row r="619" spans="1:2" x14ac:dyDescent="0.35">
      <c r="A619">
        <v>619</v>
      </c>
      <c r="B619" s="4">
        <v>40455</v>
      </c>
    </row>
    <row r="620" spans="1:2" x14ac:dyDescent="0.35">
      <c r="A620">
        <v>620</v>
      </c>
      <c r="B620" s="4">
        <v>40455</v>
      </c>
    </row>
    <row r="621" spans="1:2" x14ac:dyDescent="0.35">
      <c r="A621">
        <v>621</v>
      </c>
      <c r="B621" s="4">
        <v>40455</v>
      </c>
    </row>
    <row r="622" spans="1:2" x14ac:dyDescent="0.35">
      <c r="A622">
        <v>622</v>
      </c>
      <c r="B622" s="4">
        <v>40455</v>
      </c>
    </row>
    <row r="623" spans="1:2" x14ac:dyDescent="0.35">
      <c r="A623">
        <v>623</v>
      </c>
      <c r="B623" s="4">
        <v>40455</v>
      </c>
    </row>
    <row r="624" spans="1:2" x14ac:dyDescent="0.35">
      <c r="A624">
        <v>624</v>
      </c>
      <c r="B624" s="4">
        <v>40455</v>
      </c>
    </row>
    <row r="625" spans="1:2" x14ac:dyDescent="0.35">
      <c r="A625">
        <v>625</v>
      </c>
      <c r="B625" s="4">
        <v>40455</v>
      </c>
    </row>
    <row r="626" spans="1:2" x14ac:dyDescent="0.35">
      <c r="A626">
        <v>626</v>
      </c>
      <c r="B626" s="4">
        <v>40455</v>
      </c>
    </row>
    <row r="627" spans="1:2" x14ac:dyDescent="0.35">
      <c r="A627">
        <v>627</v>
      </c>
      <c r="B627" s="4">
        <v>40455</v>
      </c>
    </row>
    <row r="628" spans="1:2" x14ac:dyDescent="0.35">
      <c r="A628">
        <v>628</v>
      </c>
      <c r="B628" s="4">
        <v>40455</v>
      </c>
    </row>
    <row r="629" spans="1:2" x14ac:dyDescent="0.35">
      <c r="A629">
        <v>629</v>
      </c>
      <c r="B629" s="4">
        <v>40455</v>
      </c>
    </row>
    <row r="630" spans="1:2" x14ac:dyDescent="0.35">
      <c r="A630">
        <v>630</v>
      </c>
      <c r="B630" s="4">
        <v>40455</v>
      </c>
    </row>
    <row r="631" spans="1:2" x14ac:dyDescent="0.35">
      <c r="A631">
        <v>631</v>
      </c>
      <c r="B631" s="4">
        <v>40455</v>
      </c>
    </row>
    <row r="632" spans="1:2" x14ac:dyDescent="0.35">
      <c r="A632">
        <v>632</v>
      </c>
      <c r="B632" s="4">
        <v>40455</v>
      </c>
    </row>
    <row r="633" spans="1:2" x14ac:dyDescent="0.35">
      <c r="A633">
        <v>633</v>
      </c>
      <c r="B633" s="4">
        <v>40455</v>
      </c>
    </row>
    <row r="634" spans="1:2" x14ac:dyDescent="0.35">
      <c r="A634">
        <v>634</v>
      </c>
      <c r="B634" s="4">
        <v>40455</v>
      </c>
    </row>
    <row r="635" spans="1:2" x14ac:dyDescent="0.35">
      <c r="A635">
        <v>635</v>
      </c>
      <c r="B635" s="4">
        <v>40455</v>
      </c>
    </row>
    <row r="636" spans="1:2" x14ac:dyDescent="0.35">
      <c r="A636">
        <v>636</v>
      </c>
      <c r="B636" s="4">
        <v>40455</v>
      </c>
    </row>
    <row r="637" spans="1:2" x14ac:dyDescent="0.35">
      <c r="A637">
        <v>637</v>
      </c>
      <c r="B637" s="4">
        <v>40455</v>
      </c>
    </row>
    <row r="638" spans="1:2" x14ac:dyDescent="0.35">
      <c r="A638">
        <v>638</v>
      </c>
      <c r="B638" s="4">
        <v>40455</v>
      </c>
    </row>
    <row r="639" spans="1:2" x14ac:dyDescent="0.35">
      <c r="A639">
        <v>639</v>
      </c>
      <c r="B639" s="4">
        <v>40455</v>
      </c>
    </row>
    <row r="640" spans="1:2" x14ac:dyDescent="0.35">
      <c r="A640">
        <v>640</v>
      </c>
      <c r="B640" s="4">
        <v>40458</v>
      </c>
    </row>
    <row r="641" spans="1:2" x14ac:dyDescent="0.35">
      <c r="A641">
        <v>641</v>
      </c>
      <c r="B641" s="4">
        <v>40458</v>
      </c>
    </row>
    <row r="642" spans="1:2" x14ac:dyDescent="0.35">
      <c r="A642">
        <v>642</v>
      </c>
      <c r="B642" s="4">
        <v>40458</v>
      </c>
    </row>
    <row r="643" spans="1:2" x14ac:dyDescent="0.35">
      <c r="A643">
        <v>643</v>
      </c>
      <c r="B643" s="4">
        <v>40458</v>
      </c>
    </row>
    <row r="644" spans="1:2" x14ac:dyDescent="0.35">
      <c r="A644">
        <v>644</v>
      </c>
      <c r="B644" s="4">
        <v>40458</v>
      </c>
    </row>
    <row r="645" spans="1:2" x14ac:dyDescent="0.35">
      <c r="A645">
        <v>645</v>
      </c>
      <c r="B645" s="4">
        <v>40458</v>
      </c>
    </row>
    <row r="646" spans="1:2" x14ac:dyDescent="0.35">
      <c r="A646">
        <v>646</v>
      </c>
      <c r="B646" s="4">
        <v>40458</v>
      </c>
    </row>
    <row r="647" spans="1:2" x14ac:dyDescent="0.35">
      <c r="A647">
        <v>647</v>
      </c>
      <c r="B647" s="4">
        <v>40458</v>
      </c>
    </row>
    <row r="648" spans="1:2" x14ac:dyDescent="0.35">
      <c r="A648">
        <v>648</v>
      </c>
      <c r="B648" s="4">
        <v>40458</v>
      </c>
    </row>
    <row r="649" spans="1:2" x14ac:dyDescent="0.35">
      <c r="A649">
        <v>649</v>
      </c>
      <c r="B649" s="4">
        <v>40458</v>
      </c>
    </row>
    <row r="650" spans="1:2" x14ac:dyDescent="0.35">
      <c r="A650">
        <v>650</v>
      </c>
      <c r="B650" s="4">
        <v>40463</v>
      </c>
    </row>
    <row r="651" spans="1:2" x14ac:dyDescent="0.35">
      <c r="A651">
        <v>651</v>
      </c>
      <c r="B651" s="4">
        <v>40469</v>
      </c>
    </row>
    <row r="652" spans="1:2" x14ac:dyDescent="0.35">
      <c r="A652">
        <v>652</v>
      </c>
      <c r="B652" s="4">
        <v>40469</v>
      </c>
    </row>
    <row r="653" spans="1:2" x14ac:dyDescent="0.35">
      <c r="A653">
        <v>653</v>
      </c>
      <c r="B653" s="4">
        <v>40469</v>
      </c>
    </row>
    <row r="654" spans="1:2" x14ac:dyDescent="0.35">
      <c r="A654">
        <v>654</v>
      </c>
      <c r="B654" s="4">
        <v>40469</v>
      </c>
    </row>
    <row r="655" spans="1:2" x14ac:dyDescent="0.35">
      <c r="A655">
        <v>655</v>
      </c>
      <c r="B655" s="4">
        <v>40469</v>
      </c>
    </row>
    <row r="656" spans="1:2" x14ac:dyDescent="0.35">
      <c r="A656">
        <v>656</v>
      </c>
      <c r="B656" s="4">
        <v>40469</v>
      </c>
    </row>
    <row r="657" spans="1:2" x14ac:dyDescent="0.35">
      <c r="A657">
        <v>657</v>
      </c>
      <c r="B657" s="4">
        <v>40469</v>
      </c>
    </row>
    <row r="658" spans="1:2" x14ac:dyDescent="0.35">
      <c r="A658">
        <v>658</v>
      </c>
      <c r="B658" s="4">
        <v>40469</v>
      </c>
    </row>
    <row r="659" spans="1:2" x14ac:dyDescent="0.35">
      <c r="A659">
        <v>659</v>
      </c>
      <c r="B659" s="4">
        <v>40469</v>
      </c>
    </row>
    <row r="660" spans="1:2" x14ac:dyDescent="0.35">
      <c r="A660">
        <v>660</v>
      </c>
      <c r="B660" s="4">
        <v>40469</v>
      </c>
    </row>
    <row r="661" spans="1:2" x14ac:dyDescent="0.35">
      <c r="A661">
        <v>661</v>
      </c>
      <c r="B661" s="4">
        <v>40469</v>
      </c>
    </row>
    <row r="662" spans="1:2" x14ac:dyDescent="0.35">
      <c r="A662">
        <v>662</v>
      </c>
      <c r="B662" s="4">
        <v>40469</v>
      </c>
    </row>
    <row r="663" spans="1:2" x14ac:dyDescent="0.35">
      <c r="A663">
        <v>663</v>
      </c>
      <c r="B663" s="4">
        <v>40469</v>
      </c>
    </row>
    <row r="664" spans="1:2" x14ac:dyDescent="0.35">
      <c r="A664">
        <v>664</v>
      </c>
      <c r="B664" s="4">
        <v>40469</v>
      </c>
    </row>
    <row r="665" spans="1:2" x14ac:dyDescent="0.35">
      <c r="A665">
        <v>665</v>
      </c>
      <c r="B665" s="4">
        <v>40469</v>
      </c>
    </row>
    <row r="666" spans="1:2" x14ac:dyDescent="0.35">
      <c r="A666">
        <v>666</v>
      </c>
      <c r="B666" s="4">
        <v>40473</v>
      </c>
    </row>
    <row r="667" spans="1:2" x14ac:dyDescent="0.35">
      <c r="A667">
        <v>667</v>
      </c>
      <c r="B667" s="4">
        <v>40473</v>
      </c>
    </row>
    <row r="668" spans="1:2" x14ac:dyDescent="0.35">
      <c r="A668">
        <v>668</v>
      </c>
      <c r="B668" s="4">
        <v>40473</v>
      </c>
    </row>
    <row r="669" spans="1:2" x14ac:dyDescent="0.35">
      <c r="A669">
        <v>669</v>
      </c>
      <c r="B669" s="4">
        <v>40473</v>
      </c>
    </row>
    <row r="670" spans="1:2" x14ac:dyDescent="0.35">
      <c r="A670">
        <v>670</v>
      </c>
      <c r="B670" s="4">
        <v>40473</v>
      </c>
    </row>
    <row r="671" spans="1:2" x14ac:dyDescent="0.35">
      <c r="A671">
        <v>671</v>
      </c>
      <c r="B671" s="4">
        <v>40473</v>
      </c>
    </row>
    <row r="672" spans="1:2" x14ac:dyDescent="0.35">
      <c r="A672">
        <v>672</v>
      </c>
      <c r="B672" s="4">
        <v>40473</v>
      </c>
    </row>
    <row r="673" spans="1:2" x14ac:dyDescent="0.35">
      <c r="A673">
        <v>673</v>
      </c>
      <c r="B673" s="4">
        <v>40473</v>
      </c>
    </row>
    <row r="674" spans="1:2" x14ac:dyDescent="0.35">
      <c r="A674">
        <v>674</v>
      </c>
      <c r="B674" s="4">
        <v>40473</v>
      </c>
    </row>
    <row r="675" spans="1:2" x14ac:dyDescent="0.35">
      <c r="A675">
        <v>675</v>
      </c>
      <c r="B675" s="4">
        <v>40473</v>
      </c>
    </row>
    <row r="676" spans="1:2" x14ac:dyDescent="0.35">
      <c r="A676">
        <v>676</v>
      </c>
      <c r="B676" s="4">
        <v>40473</v>
      </c>
    </row>
    <row r="677" spans="1:2" x14ac:dyDescent="0.35">
      <c r="A677">
        <v>677</v>
      </c>
      <c r="B677" s="4">
        <v>40473</v>
      </c>
    </row>
    <row r="678" spans="1:2" x14ac:dyDescent="0.35">
      <c r="A678">
        <v>678</v>
      </c>
      <c r="B678" s="4">
        <v>40476</v>
      </c>
    </row>
    <row r="679" spans="1:2" x14ac:dyDescent="0.35">
      <c r="A679">
        <v>679</v>
      </c>
      <c r="B679" s="4">
        <v>40476</v>
      </c>
    </row>
    <row r="680" spans="1:2" x14ac:dyDescent="0.35">
      <c r="A680">
        <v>680</v>
      </c>
      <c r="B680" s="4">
        <v>40476</v>
      </c>
    </row>
    <row r="681" spans="1:2" x14ac:dyDescent="0.35">
      <c r="A681">
        <v>681</v>
      </c>
      <c r="B681" s="4">
        <v>40476</v>
      </c>
    </row>
    <row r="682" spans="1:2" x14ac:dyDescent="0.35">
      <c r="A682">
        <v>682</v>
      </c>
      <c r="B682" s="4">
        <v>40476</v>
      </c>
    </row>
    <row r="683" spans="1:2" x14ac:dyDescent="0.35">
      <c r="A683">
        <v>683</v>
      </c>
      <c r="B683" s="4">
        <v>40476</v>
      </c>
    </row>
    <row r="684" spans="1:2" x14ac:dyDescent="0.35">
      <c r="A684">
        <v>684</v>
      </c>
      <c r="B684" s="4">
        <v>40476</v>
      </c>
    </row>
    <row r="685" spans="1:2" x14ac:dyDescent="0.35">
      <c r="A685">
        <v>685</v>
      </c>
      <c r="B685" s="4">
        <v>40476</v>
      </c>
    </row>
    <row r="686" spans="1:2" x14ac:dyDescent="0.35">
      <c r="A686">
        <v>686</v>
      </c>
      <c r="B686" s="4">
        <v>40476</v>
      </c>
    </row>
    <row r="687" spans="1:2" x14ac:dyDescent="0.35">
      <c r="A687">
        <v>687</v>
      </c>
      <c r="B687" s="4">
        <v>40476</v>
      </c>
    </row>
    <row r="688" spans="1:2" x14ac:dyDescent="0.35">
      <c r="A688">
        <v>688</v>
      </c>
      <c r="B688" s="4">
        <v>40476</v>
      </c>
    </row>
    <row r="689" spans="1:2" x14ac:dyDescent="0.35">
      <c r="A689">
        <v>689</v>
      </c>
      <c r="B689" s="4">
        <v>40476</v>
      </c>
    </row>
    <row r="690" spans="1:2" x14ac:dyDescent="0.35">
      <c r="A690">
        <v>690</v>
      </c>
      <c r="B690" s="4">
        <v>40476</v>
      </c>
    </row>
    <row r="691" spans="1:2" x14ac:dyDescent="0.35">
      <c r="A691">
        <v>691</v>
      </c>
      <c r="B691" s="4">
        <v>40476</v>
      </c>
    </row>
    <row r="692" spans="1:2" x14ac:dyDescent="0.35">
      <c r="A692">
        <v>692</v>
      </c>
      <c r="B692" s="4">
        <v>40476</v>
      </c>
    </row>
    <row r="693" spans="1:2" x14ac:dyDescent="0.35">
      <c r="A693">
        <v>693</v>
      </c>
      <c r="B693" s="4">
        <v>40476</v>
      </c>
    </row>
    <row r="694" spans="1:2" x14ac:dyDescent="0.35">
      <c r="A694">
        <v>694</v>
      </c>
      <c r="B694" s="4">
        <v>40476</v>
      </c>
    </row>
    <row r="695" spans="1:2" x14ac:dyDescent="0.35">
      <c r="A695">
        <v>695</v>
      </c>
      <c r="B695" s="4">
        <v>40476</v>
      </c>
    </row>
    <row r="696" spans="1:2" x14ac:dyDescent="0.35">
      <c r="A696">
        <v>696</v>
      </c>
      <c r="B696" s="4">
        <v>40476</v>
      </c>
    </row>
    <row r="697" spans="1:2" x14ac:dyDescent="0.35">
      <c r="A697">
        <v>697</v>
      </c>
      <c r="B697" s="4">
        <v>40476</v>
      </c>
    </row>
    <row r="698" spans="1:2" x14ac:dyDescent="0.35">
      <c r="A698">
        <v>698</v>
      </c>
      <c r="B698" s="4">
        <v>40485</v>
      </c>
    </row>
    <row r="699" spans="1:2" x14ac:dyDescent="0.35">
      <c r="A699">
        <v>699</v>
      </c>
      <c r="B699" s="4">
        <v>40485</v>
      </c>
    </row>
    <row r="700" spans="1:2" x14ac:dyDescent="0.35">
      <c r="A700">
        <v>700</v>
      </c>
      <c r="B700" s="4">
        <v>40485</v>
      </c>
    </row>
    <row r="701" spans="1:2" x14ac:dyDescent="0.35">
      <c r="A701">
        <v>701</v>
      </c>
      <c r="B701" s="4">
        <v>40485</v>
      </c>
    </row>
    <row r="702" spans="1:2" x14ac:dyDescent="0.35">
      <c r="A702">
        <v>702</v>
      </c>
      <c r="B702" s="4">
        <v>40485</v>
      </c>
    </row>
    <row r="703" spans="1:2" x14ac:dyDescent="0.35">
      <c r="A703">
        <v>703</v>
      </c>
      <c r="B703" s="4">
        <v>40485</v>
      </c>
    </row>
    <row r="704" spans="1:2" x14ac:dyDescent="0.35">
      <c r="A704">
        <v>704</v>
      </c>
      <c r="B704" s="4">
        <v>40485</v>
      </c>
    </row>
    <row r="705" spans="1:2" x14ac:dyDescent="0.35">
      <c r="A705">
        <v>705</v>
      </c>
      <c r="B705" s="4">
        <v>40485</v>
      </c>
    </row>
    <row r="706" spans="1:2" x14ac:dyDescent="0.35">
      <c r="A706">
        <v>706</v>
      </c>
      <c r="B706" s="4">
        <v>40485</v>
      </c>
    </row>
    <row r="707" spans="1:2" x14ac:dyDescent="0.35">
      <c r="A707">
        <v>707</v>
      </c>
      <c r="B707" s="4">
        <v>40486</v>
      </c>
    </row>
    <row r="708" spans="1:2" x14ac:dyDescent="0.35">
      <c r="A708">
        <v>708</v>
      </c>
      <c r="B708" s="4">
        <v>40486</v>
      </c>
    </row>
    <row r="709" spans="1:2" x14ac:dyDescent="0.35">
      <c r="A709">
        <v>709</v>
      </c>
      <c r="B709" s="4">
        <v>40486</v>
      </c>
    </row>
    <row r="710" spans="1:2" x14ac:dyDescent="0.35">
      <c r="A710">
        <v>710</v>
      </c>
      <c r="B710" s="4">
        <v>40490</v>
      </c>
    </row>
    <row r="711" spans="1:2" x14ac:dyDescent="0.35">
      <c r="A711">
        <v>711</v>
      </c>
      <c r="B711" s="4">
        <v>40490</v>
      </c>
    </row>
    <row r="712" spans="1:2" x14ac:dyDescent="0.35">
      <c r="A712">
        <v>712</v>
      </c>
      <c r="B712" s="4">
        <v>40490</v>
      </c>
    </row>
    <row r="713" spans="1:2" x14ac:dyDescent="0.35">
      <c r="A713">
        <v>713</v>
      </c>
      <c r="B713" s="4">
        <v>40490</v>
      </c>
    </row>
    <row r="714" spans="1:2" x14ac:dyDescent="0.35">
      <c r="A714">
        <v>714</v>
      </c>
      <c r="B714" s="4">
        <v>40490</v>
      </c>
    </row>
    <row r="715" spans="1:2" x14ac:dyDescent="0.35">
      <c r="A715">
        <v>715</v>
      </c>
      <c r="B715" s="4">
        <v>40490</v>
      </c>
    </row>
    <row r="716" spans="1:2" x14ac:dyDescent="0.35">
      <c r="A716">
        <v>716</v>
      </c>
      <c r="B716" s="4">
        <v>40491</v>
      </c>
    </row>
    <row r="717" spans="1:2" x14ac:dyDescent="0.35">
      <c r="A717">
        <v>717</v>
      </c>
      <c r="B717" s="4">
        <v>40497</v>
      </c>
    </row>
    <row r="718" spans="1:2" x14ac:dyDescent="0.35">
      <c r="A718">
        <v>718</v>
      </c>
      <c r="B718" s="4">
        <v>40497</v>
      </c>
    </row>
    <row r="719" spans="1:2" x14ac:dyDescent="0.35">
      <c r="A719">
        <v>719</v>
      </c>
      <c r="B719" s="4">
        <v>40497</v>
      </c>
    </row>
    <row r="720" spans="1:2" x14ac:dyDescent="0.35">
      <c r="A720">
        <v>720</v>
      </c>
      <c r="B720" s="4">
        <v>40497</v>
      </c>
    </row>
    <row r="721" spans="1:2" x14ac:dyDescent="0.35">
      <c r="A721">
        <v>721</v>
      </c>
      <c r="B721" s="4">
        <v>40497</v>
      </c>
    </row>
    <row r="722" spans="1:2" x14ac:dyDescent="0.35">
      <c r="A722">
        <v>722</v>
      </c>
      <c r="B722" s="4">
        <v>40497</v>
      </c>
    </row>
    <row r="723" spans="1:2" x14ac:dyDescent="0.35">
      <c r="A723">
        <v>723</v>
      </c>
      <c r="B723" s="4">
        <v>40497</v>
      </c>
    </row>
    <row r="724" spans="1:2" x14ac:dyDescent="0.35">
      <c r="A724">
        <v>724</v>
      </c>
      <c r="B724" s="4">
        <v>40497</v>
      </c>
    </row>
    <row r="725" spans="1:2" x14ac:dyDescent="0.35">
      <c r="A725">
        <v>725</v>
      </c>
      <c r="B725" s="4">
        <v>40497</v>
      </c>
    </row>
    <row r="726" spans="1:2" x14ac:dyDescent="0.35">
      <c r="A726">
        <v>726</v>
      </c>
      <c r="B726" s="4">
        <v>40497</v>
      </c>
    </row>
    <row r="727" spans="1:2" x14ac:dyDescent="0.35">
      <c r="A727">
        <v>727</v>
      </c>
      <c r="B727" s="4">
        <v>40497</v>
      </c>
    </row>
    <row r="728" spans="1:2" x14ac:dyDescent="0.35">
      <c r="A728">
        <v>728</v>
      </c>
      <c r="B728" s="4">
        <v>40497</v>
      </c>
    </row>
    <row r="729" spans="1:2" x14ac:dyDescent="0.35">
      <c r="A729">
        <v>729</v>
      </c>
      <c r="B729" s="4">
        <v>40497</v>
      </c>
    </row>
    <row r="730" spans="1:2" x14ac:dyDescent="0.35">
      <c r="A730">
        <v>730</v>
      </c>
      <c r="B730" s="4">
        <v>40497</v>
      </c>
    </row>
    <row r="731" spans="1:2" x14ac:dyDescent="0.35">
      <c r="A731">
        <v>731</v>
      </c>
      <c r="B731" s="4">
        <v>40499</v>
      </c>
    </row>
    <row r="732" spans="1:2" x14ac:dyDescent="0.35">
      <c r="A732">
        <v>732</v>
      </c>
      <c r="B732" s="4">
        <v>40499</v>
      </c>
    </row>
    <row r="733" spans="1:2" x14ac:dyDescent="0.35">
      <c r="A733">
        <v>733</v>
      </c>
      <c r="B733" s="4">
        <v>40499</v>
      </c>
    </row>
    <row r="734" spans="1:2" x14ac:dyDescent="0.35">
      <c r="A734">
        <v>734</v>
      </c>
      <c r="B734" s="4">
        <v>40499</v>
      </c>
    </row>
    <row r="735" spans="1:2" x14ac:dyDescent="0.35">
      <c r="A735">
        <v>735</v>
      </c>
      <c r="B735" s="4">
        <v>40508</v>
      </c>
    </row>
    <row r="736" spans="1:2" x14ac:dyDescent="0.35">
      <c r="A736">
        <v>736</v>
      </c>
      <c r="B736" s="4">
        <v>40508</v>
      </c>
    </row>
    <row r="737" spans="1:2" x14ac:dyDescent="0.35">
      <c r="A737">
        <v>737</v>
      </c>
      <c r="B737" s="4">
        <v>40508</v>
      </c>
    </row>
    <row r="738" spans="1:2" x14ac:dyDescent="0.35">
      <c r="A738">
        <v>738</v>
      </c>
      <c r="B738" s="4">
        <v>40508</v>
      </c>
    </row>
    <row r="739" spans="1:2" x14ac:dyDescent="0.35">
      <c r="A739">
        <v>739</v>
      </c>
      <c r="B739" s="4">
        <v>40508</v>
      </c>
    </row>
    <row r="740" spans="1:2" x14ac:dyDescent="0.35">
      <c r="A740">
        <v>740</v>
      </c>
      <c r="B740" s="4">
        <v>40508</v>
      </c>
    </row>
    <row r="741" spans="1:2" x14ac:dyDescent="0.35">
      <c r="A741">
        <v>741</v>
      </c>
      <c r="B741" s="4">
        <v>40508</v>
      </c>
    </row>
    <row r="742" spans="1:2" x14ac:dyDescent="0.35">
      <c r="A742">
        <v>742</v>
      </c>
      <c r="B742" s="4">
        <v>40508</v>
      </c>
    </row>
    <row r="743" spans="1:2" x14ac:dyDescent="0.35">
      <c r="A743">
        <v>743</v>
      </c>
      <c r="B743" s="4">
        <v>40508</v>
      </c>
    </row>
    <row r="744" spans="1:2" x14ac:dyDescent="0.35">
      <c r="A744">
        <v>744</v>
      </c>
      <c r="B744" s="4">
        <v>40522</v>
      </c>
    </row>
    <row r="745" spans="1:2" x14ac:dyDescent="0.35">
      <c r="A745">
        <v>745</v>
      </c>
      <c r="B745" s="4">
        <v>40522</v>
      </c>
    </row>
    <row r="746" spans="1:2" x14ac:dyDescent="0.35">
      <c r="A746">
        <v>746</v>
      </c>
      <c r="B746" s="4">
        <v>40522</v>
      </c>
    </row>
    <row r="747" spans="1:2" x14ac:dyDescent="0.35">
      <c r="A747">
        <v>747</v>
      </c>
      <c r="B747" s="4">
        <v>40522</v>
      </c>
    </row>
    <row r="748" spans="1:2" x14ac:dyDescent="0.35">
      <c r="A748">
        <v>748</v>
      </c>
      <c r="B748" s="4">
        <v>40522</v>
      </c>
    </row>
    <row r="749" spans="1:2" x14ac:dyDescent="0.35">
      <c r="A749">
        <v>749</v>
      </c>
      <c r="B749" s="4">
        <v>40522</v>
      </c>
    </row>
    <row r="750" spans="1:2" x14ac:dyDescent="0.35">
      <c r="A750">
        <v>750</v>
      </c>
      <c r="B750" s="4">
        <v>40522</v>
      </c>
    </row>
    <row r="751" spans="1:2" x14ac:dyDescent="0.35">
      <c r="A751">
        <v>751</v>
      </c>
      <c r="B751" s="4">
        <v>40522</v>
      </c>
    </row>
    <row r="752" spans="1:2" x14ac:dyDescent="0.35">
      <c r="A752">
        <v>752</v>
      </c>
      <c r="B752" s="4">
        <v>40522</v>
      </c>
    </row>
    <row r="753" spans="1:2" x14ac:dyDescent="0.35">
      <c r="A753">
        <v>753</v>
      </c>
      <c r="B753" s="4">
        <v>40522</v>
      </c>
    </row>
    <row r="754" spans="1:2" x14ac:dyDescent="0.35">
      <c r="A754">
        <v>754</v>
      </c>
      <c r="B754" s="4">
        <v>40522</v>
      </c>
    </row>
    <row r="755" spans="1:2" x14ac:dyDescent="0.35">
      <c r="A755">
        <v>755</v>
      </c>
      <c r="B755" s="4">
        <v>40522</v>
      </c>
    </row>
    <row r="756" spans="1:2" x14ac:dyDescent="0.35">
      <c r="A756">
        <v>756</v>
      </c>
      <c r="B756" s="4">
        <v>40522</v>
      </c>
    </row>
    <row r="757" spans="1:2" x14ac:dyDescent="0.35">
      <c r="A757">
        <v>757</v>
      </c>
      <c r="B757" s="4">
        <v>40522</v>
      </c>
    </row>
    <row r="758" spans="1:2" x14ac:dyDescent="0.35">
      <c r="A758">
        <v>758</v>
      </c>
      <c r="B758" s="4">
        <v>40522</v>
      </c>
    </row>
    <row r="759" spans="1:2" x14ac:dyDescent="0.35">
      <c r="A759">
        <v>759</v>
      </c>
      <c r="B759" s="4">
        <v>40522</v>
      </c>
    </row>
    <row r="760" spans="1:2" x14ac:dyDescent="0.35">
      <c r="A760">
        <v>760</v>
      </c>
      <c r="B760" s="4">
        <v>40525</v>
      </c>
    </row>
    <row r="761" spans="1:2" x14ac:dyDescent="0.35">
      <c r="A761">
        <v>761</v>
      </c>
      <c r="B761" s="4">
        <v>40525</v>
      </c>
    </row>
    <row r="762" spans="1:2" x14ac:dyDescent="0.35">
      <c r="A762">
        <v>762</v>
      </c>
      <c r="B762" s="4">
        <v>40553</v>
      </c>
    </row>
    <row r="763" spans="1:2" x14ac:dyDescent="0.35">
      <c r="A763">
        <v>763</v>
      </c>
      <c r="B763" s="4">
        <v>40553</v>
      </c>
    </row>
    <row r="764" spans="1:2" x14ac:dyDescent="0.35">
      <c r="A764">
        <v>764</v>
      </c>
      <c r="B764" s="4">
        <v>40553</v>
      </c>
    </row>
    <row r="765" spans="1:2" x14ac:dyDescent="0.35">
      <c r="A765">
        <v>765</v>
      </c>
      <c r="B765" s="4">
        <v>40553</v>
      </c>
    </row>
    <row r="766" spans="1:2" x14ac:dyDescent="0.35">
      <c r="A766">
        <v>766</v>
      </c>
      <c r="B766" s="4">
        <v>40553</v>
      </c>
    </row>
    <row r="767" spans="1:2" x14ac:dyDescent="0.35">
      <c r="A767">
        <v>767</v>
      </c>
      <c r="B767" s="4">
        <v>40553</v>
      </c>
    </row>
    <row r="768" spans="1:2" x14ac:dyDescent="0.35">
      <c r="A768">
        <v>768</v>
      </c>
      <c r="B768" s="4">
        <v>40553</v>
      </c>
    </row>
    <row r="769" spans="1:2" x14ac:dyDescent="0.35">
      <c r="A769">
        <v>769</v>
      </c>
      <c r="B769" s="4">
        <v>40567</v>
      </c>
    </row>
    <row r="770" spans="1:2" x14ac:dyDescent="0.35">
      <c r="A770">
        <v>770</v>
      </c>
      <c r="B770" s="4">
        <v>40567</v>
      </c>
    </row>
    <row r="771" spans="1:2" x14ac:dyDescent="0.35">
      <c r="A771">
        <v>771</v>
      </c>
      <c r="B771" s="4">
        <v>40567</v>
      </c>
    </row>
    <row r="772" spans="1:2" x14ac:dyDescent="0.35">
      <c r="A772">
        <v>772</v>
      </c>
      <c r="B772" s="4">
        <v>40569</v>
      </c>
    </row>
    <row r="773" spans="1:2" x14ac:dyDescent="0.35">
      <c r="A773">
        <v>773</v>
      </c>
      <c r="B773" s="4">
        <v>40569</v>
      </c>
    </row>
    <row r="774" spans="1:2" x14ac:dyDescent="0.35">
      <c r="A774">
        <v>774</v>
      </c>
      <c r="B774" s="4">
        <v>40569</v>
      </c>
    </row>
    <row r="775" spans="1:2" x14ac:dyDescent="0.35">
      <c r="A775">
        <v>775</v>
      </c>
      <c r="B775" s="4">
        <v>40569</v>
      </c>
    </row>
    <row r="776" spans="1:2" x14ac:dyDescent="0.35">
      <c r="A776">
        <v>776</v>
      </c>
      <c r="B776" s="4">
        <v>40569</v>
      </c>
    </row>
    <row r="777" spans="1:2" x14ac:dyDescent="0.35">
      <c r="A777">
        <v>777</v>
      </c>
      <c r="B777" s="4">
        <v>40569</v>
      </c>
    </row>
    <row r="778" spans="1:2" x14ac:dyDescent="0.35">
      <c r="A778">
        <v>778</v>
      </c>
      <c r="B778" s="4">
        <v>40569</v>
      </c>
    </row>
    <row r="779" spans="1:2" x14ac:dyDescent="0.35">
      <c r="A779">
        <v>779</v>
      </c>
      <c r="B779" s="4">
        <v>40569</v>
      </c>
    </row>
    <row r="780" spans="1:2" x14ac:dyDescent="0.35">
      <c r="A780">
        <v>780</v>
      </c>
      <c r="B780" s="4">
        <v>40569</v>
      </c>
    </row>
    <row r="781" spans="1:2" x14ac:dyDescent="0.35">
      <c r="A781">
        <v>781</v>
      </c>
      <c r="B781" s="4">
        <v>40569</v>
      </c>
    </row>
    <row r="782" spans="1:2" x14ac:dyDescent="0.35">
      <c r="A782">
        <v>782</v>
      </c>
      <c r="B782" s="4">
        <v>40574</v>
      </c>
    </row>
    <row r="783" spans="1:2" x14ac:dyDescent="0.35">
      <c r="A783">
        <v>783</v>
      </c>
      <c r="B783" s="4">
        <v>40574</v>
      </c>
    </row>
    <row r="784" spans="1:2" x14ac:dyDescent="0.35">
      <c r="A784">
        <v>784</v>
      </c>
      <c r="B784" s="4">
        <v>40574</v>
      </c>
    </row>
    <row r="785" spans="1:2" x14ac:dyDescent="0.35">
      <c r="A785">
        <v>785</v>
      </c>
      <c r="B785" s="4">
        <v>40574</v>
      </c>
    </row>
    <row r="786" spans="1:2" x14ac:dyDescent="0.35">
      <c r="A786">
        <v>786</v>
      </c>
      <c r="B786" s="4">
        <v>40574</v>
      </c>
    </row>
    <row r="787" spans="1:2" x14ac:dyDescent="0.35">
      <c r="A787">
        <v>787</v>
      </c>
      <c r="B787" s="4">
        <v>40574</v>
      </c>
    </row>
    <row r="788" spans="1:2" x14ac:dyDescent="0.35">
      <c r="A788">
        <v>788</v>
      </c>
      <c r="B788" s="4">
        <v>40574</v>
      </c>
    </row>
    <row r="789" spans="1:2" x14ac:dyDescent="0.35">
      <c r="A789">
        <v>789</v>
      </c>
      <c r="B789" s="4">
        <v>40574</v>
      </c>
    </row>
    <row r="790" spans="1:2" x14ac:dyDescent="0.35">
      <c r="A790">
        <v>790</v>
      </c>
      <c r="B790" s="4">
        <v>40574</v>
      </c>
    </row>
    <row r="791" spans="1:2" x14ac:dyDescent="0.35">
      <c r="A791">
        <v>791</v>
      </c>
      <c r="B791" s="4">
        <v>40574</v>
      </c>
    </row>
    <row r="792" spans="1:2" x14ac:dyDescent="0.35">
      <c r="A792">
        <v>792</v>
      </c>
      <c r="B792" s="4">
        <v>40574</v>
      </c>
    </row>
    <row r="793" spans="1:2" x14ac:dyDescent="0.35">
      <c r="A793">
        <v>793</v>
      </c>
      <c r="B793" s="4">
        <v>40574</v>
      </c>
    </row>
    <row r="794" spans="1:2" x14ac:dyDescent="0.35">
      <c r="A794">
        <v>794</v>
      </c>
      <c r="B794" s="4">
        <v>40574</v>
      </c>
    </row>
    <row r="795" spans="1:2" x14ac:dyDescent="0.35">
      <c r="A795">
        <v>795</v>
      </c>
      <c r="B795" s="4">
        <v>40575</v>
      </c>
    </row>
    <row r="796" spans="1:2" x14ac:dyDescent="0.35">
      <c r="A796">
        <v>796</v>
      </c>
      <c r="B796" s="4">
        <v>40585</v>
      </c>
    </row>
    <row r="797" spans="1:2" x14ac:dyDescent="0.35">
      <c r="A797">
        <v>797</v>
      </c>
      <c r="B797" s="4">
        <v>40585</v>
      </c>
    </row>
    <row r="798" spans="1:2" x14ac:dyDescent="0.35">
      <c r="A798">
        <v>798</v>
      </c>
      <c r="B798" s="4">
        <v>40875</v>
      </c>
    </row>
    <row r="799" spans="1:2" x14ac:dyDescent="0.35">
      <c r="A799">
        <v>799</v>
      </c>
      <c r="B799" s="4">
        <v>40875</v>
      </c>
    </row>
    <row r="800" spans="1:2" x14ac:dyDescent="0.35">
      <c r="A800">
        <v>800</v>
      </c>
      <c r="B800" s="4">
        <v>40875</v>
      </c>
    </row>
    <row r="801" spans="1:2" x14ac:dyDescent="0.35">
      <c r="A801">
        <v>801</v>
      </c>
      <c r="B801" s="4">
        <v>40875</v>
      </c>
    </row>
    <row r="802" spans="1:2" x14ac:dyDescent="0.35">
      <c r="A802">
        <v>802</v>
      </c>
      <c r="B802" s="4">
        <v>40875</v>
      </c>
    </row>
    <row r="803" spans="1:2" x14ac:dyDescent="0.35">
      <c r="A803">
        <v>803</v>
      </c>
      <c r="B803" s="4">
        <v>40875</v>
      </c>
    </row>
    <row r="804" spans="1:2" x14ac:dyDescent="0.35">
      <c r="A804">
        <v>804</v>
      </c>
      <c r="B804" s="4">
        <v>40875</v>
      </c>
    </row>
    <row r="805" spans="1:2" x14ac:dyDescent="0.35">
      <c r="A805">
        <v>805</v>
      </c>
      <c r="B805" s="4">
        <v>40875</v>
      </c>
    </row>
    <row r="806" spans="1:2" x14ac:dyDescent="0.35">
      <c r="A806">
        <v>806</v>
      </c>
      <c r="B806" s="4">
        <v>40875</v>
      </c>
    </row>
    <row r="807" spans="1:2" x14ac:dyDescent="0.35">
      <c r="A807">
        <v>807</v>
      </c>
      <c r="B807" s="4">
        <v>40875</v>
      </c>
    </row>
    <row r="808" spans="1:2" x14ac:dyDescent="0.35">
      <c r="A808">
        <v>808</v>
      </c>
      <c r="B808" s="4">
        <v>40875</v>
      </c>
    </row>
    <row r="809" spans="1:2" x14ac:dyDescent="0.35">
      <c r="A809">
        <v>809</v>
      </c>
      <c r="B809" s="4">
        <v>40875</v>
      </c>
    </row>
    <row r="810" spans="1:2" x14ac:dyDescent="0.35">
      <c r="A810">
        <v>810</v>
      </c>
      <c r="B810" s="4">
        <v>40875</v>
      </c>
    </row>
    <row r="811" spans="1:2" x14ac:dyDescent="0.35">
      <c r="A811">
        <v>811</v>
      </c>
      <c r="B811" s="4">
        <v>40876</v>
      </c>
    </row>
    <row r="812" spans="1:2" x14ac:dyDescent="0.35">
      <c r="A812">
        <v>812</v>
      </c>
      <c r="B812" s="4">
        <v>40876</v>
      </c>
    </row>
    <row r="813" spans="1:2" x14ac:dyDescent="0.35">
      <c r="A813">
        <v>813</v>
      </c>
      <c r="B813" s="4">
        <v>40876</v>
      </c>
    </row>
    <row r="814" spans="1:2" x14ac:dyDescent="0.35">
      <c r="A814">
        <v>814</v>
      </c>
      <c r="B814" s="4">
        <v>40876</v>
      </c>
    </row>
    <row r="815" spans="1:2" x14ac:dyDescent="0.35">
      <c r="A815">
        <v>815</v>
      </c>
      <c r="B815" s="4">
        <v>40876</v>
      </c>
    </row>
    <row r="816" spans="1:2" x14ac:dyDescent="0.35">
      <c r="A816">
        <v>816</v>
      </c>
      <c r="B816" s="4">
        <v>40876</v>
      </c>
    </row>
    <row r="817" spans="1:2" x14ac:dyDescent="0.35">
      <c r="A817">
        <v>817</v>
      </c>
      <c r="B817" s="4">
        <v>40882</v>
      </c>
    </row>
    <row r="818" spans="1:2" x14ac:dyDescent="0.35">
      <c r="A818">
        <v>818</v>
      </c>
      <c r="B818" s="4">
        <v>40882</v>
      </c>
    </row>
    <row r="819" spans="1:2" x14ac:dyDescent="0.35">
      <c r="A819">
        <v>819</v>
      </c>
      <c r="B819" s="4">
        <v>40882</v>
      </c>
    </row>
    <row r="820" spans="1:2" x14ac:dyDescent="0.35">
      <c r="A820">
        <v>820</v>
      </c>
      <c r="B820" s="4">
        <v>40882</v>
      </c>
    </row>
    <row r="821" spans="1:2" x14ac:dyDescent="0.35">
      <c r="A821">
        <v>821</v>
      </c>
      <c r="B821" s="4">
        <v>40882</v>
      </c>
    </row>
    <row r="822" spans="1:2" x14ac:dyDescent="0.35">
      <c r="A822">
        <v>822</v>
      </c>
      <c r="B822" s="4">
        <v>40882</v>
      </c>
    </row>
    <row r="823" spans="1:2" x14ac:dyDescent="0.35">
      <c r="A823">
        <v>823</v>
      </c>
      <c r="B823" s="4">
        <v>40882</v>
      </c>
    </row>
    <row r="824" spans="1:2" x14ac:dyDescent="0.35">
      <c r="A824">
        <v>824</v>
      </c>
      <c r="B824" s="4">
        <v>40882</v>
      </c>
    </row>
    <row r="825" spans="1:2" x14ac:dyDescent="0.35">
      <c r="A825">
        <v>825</v>
      </c>
      <c r="B825" s="4">
        <v>40883</v>
      </c>
    </row>
    <row r="826" spans="1:2" x14ac:dyDescent="0.35">
      <c r="A826">
        <v>826</v>
      </c>
      <c r="B826" s="4">
        <v>40883</v>
      </c>
    </row>
    <row r="827" spans="1:2" x14ac:dyDescent="0.35">
      <c r="A827">
        <v>827</v>
      </c>
      <c r="B827" s="4">
        <v>40883</v>
      </c>
    </row>
    <row r="828" spans="1:2" x14ac:dyDescent="0.35">
      <c r="A828">
        <v>828</v>
      </c>
      <c r="B828" s="4">
        <v>40884</v>
      </c>
    </row>
    <row r="829" spans="1:2" x14ac:dyDescent="0.35">
      <c r="A829">
        <v>829</v>
      </c>
      <c r="B829" s="4">
        <v>40884</v>
      </c>
    </row>
    <row r="830" spans="1:2" x14ac:dyDescent="0.35">
      <c r="A830">
        <v>830</v>
      </c>
      <c r="B830" s="4">
        <v>40884</v>
      </c>
    </row>
    <row r="831" spans="1:2" x14ac:dyDescent="0.35">
      <c r="A831">
        <v>831</v>
      </c>
      <c r="B831" s="4">
        <v>40885</v>
      </c>
    </row>
    <row r="832" spans="1:2" x14ac:dyDescent="0.35">
      <c r="A832">
        <v>832</v>
      </c>
      <c r="B832" s="4">
        <v>40885</v>
      </c>
    </row>
    <row r="833" spans="1:2" x14ac:dyDescent="0.35">
      <c r="A833">
        <v>833</v>
      </c>
      <c r="B833" s="4">
        <v>40885</v>
      </c>
    </row>
    <row r="834" spans="1:2" x14ac:dyDescent="0.35">
      <c r="A834">
        <v>834</v>
      </c>
      <c r="B834" s="4">
        <v>40885</v>
      </c>
    </row>
    <row r="835" spans="1:2" x14ac:dyDescent="0.35">
      <c r="A835">
        <v>835</v>
      </c>
      <c r="B835" s="4">
        <v>40886</v>
      </c>
    </row>
    <row r="836" spans="1:2" x14ac:dyDescent="0.35">
      <c r="A836">
        <v>836</v>
      </c>
      <c r="B836" s="4">
        <v>40886</v>
      </c>
    </row>
    <row r="837" spans="1:2" x14ac:dyDescent="0.35">
      <c r="A837">
        <v>837</v>
      </c>
      <c r="B837" s="4">
        <v>40886</v>
      </c>
    </row>
    <row r="838" spans="1:2" x14ac:dyDescent="0.35">
      <c r="A838">
        <v>838</v>
      </c>
      <c r="B838" s="4">
        <v>40886</v>
      </c>
    </row>
    <row r="839" spans="1:2" x14ac:dyDescent="0.35">
      <c r="A839">
        <v>839</v>
      </c>
      <c r="B839" s="4">
        <v>40886</v>
      </c>
    </row>
    <row r="840" spans="1:2" x14ac:dyDescent="0.35">
      <c r="A840">
        <v>840</v>
      </c>
      <c r="B840" s="4">
        <v>40889</v>
      </c>
    </row>
    <row r="841" spans="1:2" x14ac:dyDescent="0.35">
      <c r="A841">
        <v>841</v>
      </c>
      <c r="B841" s="4">
        <v>40889</v>
      </c>
    </row>
    <row r="842" spans="1:2" x14ac:dyDescent="0.35">
      <c r="A842">
        <v>842</v>
      </c>
      <c r="B842" s="4">
        <v>40889</v>
      </c>
    </row>
    <row r="843" spans="1:2" x14ac:dyDescent="0.35">
      <c r="A843">
        <v>843</v>
      </c>
      <c r="B843" s="4">
        <v>40889</v>
      </c>
    </row>
    <row r="844" spans="1:2" x14ac:dyDescent="0.35">
      <c r="A844">
        <v>844</v>
      </c>
      <c r="B844" s="4">
        <v>40889</v>
      </c>
    </row>
    <row r="845" spans="1:2" x14ac:dyDescent="0.35">
      <c r="A845">
        <v>845</v>
      </c>
      <c r="B845" s="4">
        <v>40889</v>
      </c>
    </row>
    <row r="846" spans="1:2" x14ac:dyDescent="0.35">
      <c r="A846">
        <v>846</v>
      </c>
      <c r="B846" s="4">
        <v>40889</v>
      </c>
    </row>
    <row r="847" spans="1:2" x14ac:dyDescent="0.35">
      <c r="A847">
        <v>847</v>
      </c>
      <c r="B847" s="4">
        <v>40889</v>
      </c>
    </row>
    <row r="848" spans="1:2" x14ac:dyDescent="0.35">
      <c r="A848">
        <v>848</v>
      </c>
      <c r="B848" s="4">
        <v>40889</v>
      </c>
    </row>
    <row r="849" spans="1:2" x14ac:dyDescent="0.35">
      <c r="A849">
        <v>849</v>
      </c>
      <c r="B849" s="4">
        <v>40889</v>
      </c>
    </row>
    <row r="850" spans="1:2" x14ac:dyDescent="0.35">
      <c r="A850">
        <v>850</v>
      </c>
      <c r="B850" s="4">
        <v>40889</v>
      </c>
    </row>
    <row r="851" spans="1:2" x14ac:dyDescent="0.35">
      <c r="A851">
        <v>851</v>
      </c>
      <c r="B851" s="4">
        <v>40889</v>
      </c>
    </row>
    <row r="852" spans="1:2" x14ac:dyDescent="0.35">
      <c r="A852">
        <v>852</v>
      </c>
      <c r="B852" s="4">
        <v>40889</v>
      </c>
    </row>
    <row r="853" spans="1:2" x14ac:dyDescent="0.35">
      <c r="A853">
        <v>853</v>
      </c>
      <c r="B853" s="4">
        <v>40889</v>
      </c>
    </row>
    <row r="854" spans="1:2" x14ac:dyDescent="0.35">
      <c r="A854">
        <v>854</v>
      </c>
      <c r="B854" s="4">
        <v>40889</v>
      </c>
    </row>
    <row r="855" spans="1:2" x14ac:dyDescent="0.35">
      <c r="A855">
        <v>855</v>
      </c>
      <c r="B855" s="4">
        <v>40889</v>
      </c>
    </row>
    <row r="856" spans="1:2" x14ac:dyDescent="0.35">
      <c r="A856">
        <v>856</v>
      </c>
      <c r="B856" s="4">
        <v>40889</v>
      </c>
    </row>
    <row r="857" spans="1:2" x14ac:dyDescent="0.35">
      <c r="A857">
        <v>857</v>
      </c>
      <c r="B857" s="4">
        <v>40889</v>
      </c>
    </row>
    <row r="858" spans="1:2" x14ac:dyDescent="0.35">
      <c r="A858">
        <v>858</v>
      </c>
      <c r="B858" s="4">
        <v>40911</v>
      </c>
    </row>
    <row r="859" spans="1:2" x14ac:dyDescent="0.35">
      <c r="A859">
        <v>859</v>
      </c>
      <c r="B859" s="4">
        <v>40911</v>
      </c>
    </row>
    <row r="860" spans="1:2" x14ac:dyDescent="0.35">
      <c r="A860">
        <v>860</v>
      </c>
      <c r="B860" s="4">
        <v>40911</v>
      </c>
    </row>
    <row r="861" spans="1:2" x14ac:dyDescent="0.35">
      <c r="A861">
        <v>861</v>
      </c>
      <c r="B861" s="4">
        <v>40911</v>
      </c>
    </row>
    <row r="862" spans="1:2" x14ac:dyDescent="0.35">
      <c r="A862">
        <v>862</v>
      </c>
      <c r="B862" s="4">
        <v>40912</v>
      </c>
    </row>
    <row r="863" spans="1:2" x14ac:dyDescent="0.35">
      <c r="A863">
        <v>863</v>
      </c>
      <c r="B863" s="4">
        <v>40912</v>
      </c>
    </row>
    <row r="864" spans="1:2" x14ac:dyDescent="0.35">
      <c r="A864">
        <v>864</v>
      </c>
      <c r="B864" s="4">
        <v>40912</v>
      </c>
    </row>
    <row r="865" spans="1:2" x14ac:dyDescent="0.35">
      <c r="A865">
        <v>865</v>
      </c>
      <c r="B865" s="4">
        <v>40912</v>
      </c>
    </row>
    <row r="866" spans="1:2" x14ac:dyDescent="0.35">
      <c r="A866">
        <v>866</v>
      </c>
      <c r="B866" s="4">
        <v>40912</v>
      </c>
    </row>
    <row r="867" spans="1:2" x14ac:dyDescent="0.35">
      <c r="A867">
        <v>867</v>
      </c>
      <c r="B867" s="4">
        <v>40912</v>
      </c>
    </row>
    <row r="868" spans="1:2" x14ac:dyDescent="0.35">
      <c r="A868">
        <v>868</v>
      </c>
      <c r="B868" s="4">
        <v>40912</v>
      </c>
    </row>
    <row r="869" spans="1:2" x14ac:dyDescent="0.35">
      <c r="A869">
        <v>869</v>
      </c>
      <c r="B869" s="4">
        <v>40912</v>
      </c>
    </row>
    <row r="870" spans="1:2" x14ac:dyDescent="0.35">
      <c r="A870">
        <v>870</v>
      </c>
      <c r="B870" s="4">
        <v>40912</v>
      </c>
    </row>
    <row r="871" spans="1:2" x14ac:dyDescent="0.35">
      <c r="A871">
        <v>871</v>
      </c>
      <c r="B871" s="4">
        <v>40912</v>
      </c>
    </row>
    <row r="872" spans="1:2" x14ac:dyDescent="0.35">
      <c r="A872">
        <v>872</v>
      </c>
      <c r="B872" s="4">
        <v>40915</v>
      </c>
    </row>
    <row r="873" spans="1:2" x14ac:dyDescent="0.35">
      <c r="A873">
        <v>873</v>
      </c>
      <c r="B873" s="4">
        <v>40915</v>
      </c>
    </row>
    <row r="874" spans="1:2" x14ac:dyDescent="0.35">
      <c r="A874">
        <v>874</v>
      </c>
      <c r="B874" s="4">
        <v>40915</v>
      </c>
    </row>
    <row r="875" spans="1:2" x14ac:dyDescent="0.35">
      <c r="A875">
        <v>875</v>
      </c>
      <c r="B875" s="4">
        <v>40915</v>
      </c>
    </row>
    <row r="876" spans="1:2" x14ac:dyDescent="0.35">
      <c r="A876">
        <v>876</v>
      </c>
      <c r="B876" s="4">
        <v>40915</v>
      </c>
    </row>
    <row r="877" spans="1:2" x14ac:dyDescent="0.35">
      <c r="A877">
        <v>877</v>
      </c>
      <c r="B877" s="4">
        <v>40915</v>
      </c>
    </row>
    <row r="878" spans="1:2" x14ac:dyDescent="0.35">
      <c r="A878">
        <v>878</v>
      </c>
      <c r="B878" s="4">
        <v>40915</v>
      </c>
    </row>
    <row r="879" spans="1:2" x14ac:dyDescent="0.35">
      <c r="A879">
        <v>879</v>
      </c>
      <c r="B879" s="4">
        <v>40915</v>
      </c>
    </row>
    <row r="880" spans="1:2" x14ac:dyDescent="0.35">
      <c r="A880">
        <v>880</v>
      </c>
      <c r="B880" s="4">
        <v>40915</v>
      </c>
    </row>
    <row r="881" spans="1:2" x14ac:dyDescent="0.35">
      <c r="A881">
        <v>881</v>
      </c>
      <c r="B881" s="4">
        <v>40917</v>
      </c>
    </row>
    <row r="882" spans="1:2" x14ac:dyDescent="0.35">
      <c r="A882">
        <v>882</v>
      </c>
      <c r="B882" s="4">
        <v>40917</v>
      </c>
    </row>
    <row r="883" spans="1:2" x14ac:dyDescent="0.35">
      <c r="A883">
        <v>883</v>
      </c>
      <c r="B883" s="4">
        <v>40917</v>
      </c>
    </row>
    <row r="884" spans="1:2" x14ac:dyDescent="0.35">
      <c r="A884">
        <v>884</v>
      </c>
      <c r="B884" s="4">
        <v>40917</v>
      </c>
    </row>
    <row r="885" spans="1:2" x14ac:dyDescent="0.35">
      <c r="A885">
        <v>885</v>
      </c>
      <c r="B885" s="4">
        <v>40917</v>
      </c>
    </row>
    <row r="886" spans="1:2" x14ac:dyDescent="0.35">
      <c r="A886">
        <v>886</v>
      </c>
      <c r="B886" s="4">
        <v>40917</v>
      </c>
    </row>
    <row r="887" spans="1:2" x14ac:dyDescent="0.35">
      <c r="A887">
        <v>887</v>
      </c>
      <c r="B887" s="4">
        <v>40917</v>
      </c>
    </row>
    <row r="888" spans="1:2" x14ac:dyDescent="0.35">
      <c r="A888">
        <v>888</v>
      </c>
      <c r="B888" s="4">
        <v>40917</v>
      </c>
    </row>
    <row r="889" spans="1:2" x14ac:dyDescent="0.35">
      <c r="A889">
        <v>889</v>
      </c>
      <c r="B889" s="4">
        <v>40917</v>
      </c>
    </row>
    <row r="890" spans="1:2" x14ac:dyDescent="0.35">
      <c r="A890">
        <v>890</v>
      </c>
      <c r="B890" s="4">
        <v>40917</v>
      </c>
    </row>
    <row r="891" spans="1:2" x14ac:dyDescent="0.35">
      <c r="A891">
        <v>891</v>
      </c>
      <c r="B891" s="4">
        <v>40917</v>
      </c>
    </row>
    <row r="892" spans="1:2" x14ac:dyDescent="0.35">
      <c r="A892">
        <v>892</v>
      </c>
      <c r="B892" s="4">
        <v>40917</v>
      </c>
    </row>
    <row r="893" spans="1:2" x14ac:dyDescent="0.35">
      <c r="A893">
        <v>893</v>
      </c>
      <c r="B893" s="4">
        <v>40917</v>
      </c>
    </row>
    <row r="894" spans="1:2" x14ac:dyDescent="0.35">
      <c r="A894">
        <v>894</v>
      </c>
      <c r="B894" s="4">
        <v>40917</v>
      </c>
    </row>
    <row r="895" spans="1:2" x14ac:dyDescent="0.35">
      <c r="A895">
        <v>895</v>
      </c>
      <c r="B895" s="4">
        <v>40917</v>
      </c>
    </row>
    <row r="896" spans="1:2" x14ac:dyDescent="0.35">
      <c r="A896">
        <v>896</v>
      </c>
      <c r="B896" s="4">
        <v>40917</v>
      </c>
    </row>
    <row r="897" spans="1:2" x14ac:dyDescent="0.35">
      <c r="A897">
        <v>897</v>
      </c>
      <c r="B897" s="4">
        <v>40917</v>
      </c>
    </row>
    <row r="898" spans="1:2" x14ac:dyDescent="0.35">
      <c r="A898">
        <v>898</v>
      </c>
      <c r="B898" s="4">
        <v>40917</v>
      </c>
    </row>
    <row r="899" spans="1:2" x14ac:dyDescent="0.35">
      <c r="A899">
        <v>899</v>
      </c>
      <c r="B899" s="4">
        <v>40917</v>
      </c>
    </row>
    <row r="900" spans="1:2" x14ac:dyDescent="0.35">
      <c r="A900">
        <v>900</v>
      </c>
      <c r="B900" s="4">
        <v>40917</v>
      </c>
    </row>
    <row r="901" spans="1:2" x14ac:dyDescent="0.35">
      <c r="A901">
        <v>901</v>
      </c>
      <c r="B901" s="4">
        <v>40917</v>
      </c>
    </row>
    <row r="902" spans="1:2" x14ac:dyDescent="0.35">
      <c r="A902">
        <v>902</v>
      </c>
      <c r="B902" s="4">
        <v>40917</v>
      </c>
    </row>
    <row r="903" spans="1:2" x14ac:dyDescent="0.35">
      <c r="A903">
        <v>903</v>
      </c>
      <c r="B903" s="4">
        <v>40917</v>
      </c>
    </row>
    <row r="904" spans="1:2" x14ac:dyDescent="0.35">
      <c r="A904">
        <v>904</v>
      </c>
      <c r="B904" s="4">
        <v>40917</v>
      </c>
    </row>
    <row r="905" spans="1:2" x14ac:dyDescent="0.35">
      <c r="A905">
        <v>905</v>
      </c>
      <c r="B905" s="4">
        <v>40917</v>
      </c>
    </row>
    <row r="906" spans="1:2" x14ac:dyDescent="0.35">
      <c r="A906">
        <v>906</v>
      </c>
      <c r="B906" s="4">
        <v>40917</v>
      </c>
    </row>
    <row r="907" spans="1:2" x14ac:dyDescent="0.35">
      <c r="A907">
        <v>907</v>
      </c>
      <c r="B907" s="4">
        <v>40917</v>
      </c>
    </row>
    <row r="908" spans="1:2" x14ac:dyDescent="0.35">
      <c r="A908">
        <v>908</v>
      </c>
      <c r="B908" s="4">
        <v>40917</v>
      </c>
    </row>
    <row r="909" spans="1:2" x14ac:dyDescent="0.35">
      <c r="A909">
        <v>909</v>
      </c>
      <c r="B909" s="4">
        <v>40917</v>
      </c>
    </row>
    <row r="910" spans="1:2" x14ac:dyDescent="0.35">
      <c r="A910">
        <v>910</v>
      </c>
      <c r="B910" s="4">
        <v>40917</v>
      </c>
    </row>
    <row r="911" spans="1:2" x14ac:dyDescent="0.35">
      <c r="A911">
        <v>911</v>
      </c>
      <c r="B911" s="4">
        <v>40917</v>
      </c>
    </row>
    <row r="912" spans="1:2" x14ac:dyDescent="0.35">
      <c r="A912">
        <v>912</v>
      </c>
      <c r="B912" s="4">
        <v>40917</v>
      </c>
    </row>
    <row r="913" spans="1:2" x14ac:dyDescent="0.35">
      <c r="A913">
        <v>913</v>
      </c>
      <c r="B913" s="4">
        <v>40917</v>
      </c>
    </row>
    <row r="914" spans="1:2" x14ac:dyDescent="0.35">
      <c r="A914">
        <v>914</v>
      </c>
      <c r="B914" s="4">
        <v>40917</v>
      </c>
    </row>
    <row r="915" spans="1:2" x14ac:dyDescent="0.35">
      <c r="A915">
        <v>915</v>
      </c>
      <c r="B915" s="4">
        <v>40917</v>
      </c>
    </row>
    <row r="916" spans="1:2" x14ac:dyDescent="0.35">
      <c r="A916">
        <v>916</v>
      </c>
      <c r="B916" s="4">
        <v>40917</v>
      </c>
    </row>
    <row r="917" spans="1:2" x14ac:dyDescent="0.35">
      <c r="A917">
        <v>917</v>
      </c>
      <c r="B917" s="4">
        <v>40917</v>
      </c>
    </row>
    <row r="918" spans="1:2" x14ac:dyDescent="0.35">
      <c r="A918">
        <v>918</v>
      </c>
      <c r="B918" s="4">
        <v>40917</v>
      </c>
    </row>
    <row r="919" spans="1:2" x14ac:dyDescent="0.35">
      <c r="A919">
        <v>919</v>
      </c>
      <c r="B919" s="4">
        <v>40917</v>
      </c>
    </row>
    <row r="920" spans="1:2" x14ac:dyDescent="0.35">
      <c r="A920">
        <v>920</v>
      </c>
      <c r="B920" s="4">
        <v>40917</v>
      </c>
    </row>
    <row r="921" spans="1:2" x14ac:dyDescent="0.35">
      <c r="A921">
        <v>921</v>
      </c>
      <c r="B921" s="4">
        <v>40917</v>
      </c>
    </row>
    <row r="922" spans="1:2" x14ac:dyDescent="0.35">
      <c r="A922">
        <v>922</v>
      </c>
      <c r="B922" s="4">
        <v>40919</v>
      </c>
    </row>
    <row r="923" spans="1:2" x14ac:dyDescent="0.35">
      <c r="A923">
        <v>923</v>
      </c>
      <c r="B923" s="4">
        <v>40919</v>
      </c>
    </row>
    <row r="924" spans="1:2" x14ac:dyDescent="0.35">
      <c r="A924">
        <v>924</v>
      </c>
      <c r="B924" s="4">
        <v>40919</v>
      </c>
    </row>
    <row r="925" spans="1:2" x14ac:dyDescent="0.35">
      <c r="A925">
        <v>925</v>
      </c>
      <c r="B925" s="4">
        <v>40919</v>
      </c>
    </row>
    <row r="926" spans="1:2" x14ac:dyDescent="0.35">
      <c r="A926">
        <v>926</v>
      </c>
      <c r="B926" s="4">
        <v>40919</v>
      </c>
    </row>
    <row r="927" spans="1:2" x14ac:dyDescent="0.35">
      <c r="A927">
        <v>927</v>
      </c>
      <c r="B927" s="4">
        <v>40919</v>
      </c>
    </row>
    <row r="928" spans="1:2" x14ac:dyDescent="0.35">
      <c r="A928">
        <v>928</v>
      </c>
      <c r="B928" s="4">
        <v>40919</v>
      </c>
    </row>
    <row r="929" spans="1:2" x14ac:dyDescent="0.35">
      <c r="A929">
        <v>929</v>
      </c>
      <c r="B929" s="4">
        <v>40919</v>
      </c>
    </row>
    <row r="930" spans="1:2" x14ac:dyDescent="0.35">
      <c r="A930">
        <v>930</v>
      </c>
      <c r="B930" s="4">
        <v>40921</v>
      </c>
    </row>
    <row r="931" spans="1:2" x14ac:dyDescent="0.35">
      <c r="A931">
        <v>931</v>
      </c>
      <c r="B931" s="4">
        <v>40922</v>
      </c>
    </row>
    <row r="932" spans="1:2" x14ac:dyDescent="0.35">
      <c r="A932">
        <v>932</v>
      </c>
      <c r="B932" s="4">
        <v>40922</v>
      </c>
    </row>
    <row r="933" spans="1:2" x14ac:dyDescent="0.35">
      <c r="A933">
        <v>933</v>
      </c>
      <c r="B933" s="4">
        <v>40922</v>
      </c>
    </row>
    <row r="934" spans="1:2" x14ac:dyDescent="0.35">
      <c r="A934">
        <v>934</v>
      </c>
      <c r="B934" s="4">
        <v>40922</v>
      </c>
    </row>
    <row r="935" spans="1:2" x14ac:dyDescent="0.35">
      <c r="A935">
        <v>935</v>
      </c>
      <c r="B935" s="4">
        <v>40922</v>
      </c>
    </row>
    <row r="936" spans="1:2" x14ac:dyDescent="0.35">
      <c r="A936">
        <v>936</v>
      </c>
      <c r="B936" s="4">
        <v>40922</v>
      </c>
    </row>
    <row r="937" spans="1:2" x14ac:dyDescent="0.35">
      <c r="A937">
        <v>937</v>
      </c>
      <c r="B937" s="4">
        <v>40922</v>
      </c>
    </row>
    <row r="938" spans="1:2" x14ac:dyDescent="0.35">
      <c r="A938">
        <v>938</v>
      </c>
      <c r="B938" s="4">
        <v>40922</v>
      </c>
    </row>
    <row r="939" spans="1:2" x14ac:dyDescent="0.35">
      <c r="A939">
        <v>939</v>
      </c>
      <c r="B939" s="4">
        <v>40922</v>
      </c>
    </row>
    <row r="940" spans="1:2" x14ac:dyDescent="0.35">
      <c r="A940">
        <v>940</v>
      </c>
      <c r="B940" s="4">
        <v>40924</v>
      </c>
    </row>
    <row r="941" spans="1:2" x14ac:dyDescent="0.35">
      <c r="A941">
        <v>941</v>
      </c>
      <c r="B941" s="4">
        <v>40924</v>
      </c>
    </row>
    <row r="942" spans="1:2" x14ac:dyDescent="0.35">
      <c r="A942">
        <v>942</v>
      </c>
      <c r="B942" s="4">
        <v>40924</v>
      </c>
    </row>
    <row r="943" spans="1:2" x14ac:dyDescent="0.35">
      <c r="A943">
        <v>943</v>
      </c>
      <c r="B943" s="4">
        <v>40924</v>
      </c>
    </row>
    <row r="944" spans="1:2" x14ac:dyDescent="0.35">
      <c r="A944">
        <v>944</v>
      </c>
      <c r="B944" s="4">
        <v>40924</v>
      </c>
    </row>
    <row r="945" spans="1:2" x14ac:dyDescent="0.35">
      <c r="A945">
        <v>945</v>
      </c>
      <c r="B945" s="4">
        <v>40924</v>
      </c>
    </row>
    <row r="946" spans="1:2" x14ac:dyDescent="0.35">
      <c r="A946">
        <v>946</v>
      </c>
      <c r="B946" s="4">
        <v>40924</v>
      </c>
    </row>
    <row r="947" spans="1:2" x14ac:dyDescent="0.35">
      <c r="A947">
        <v>947</v>
      </c>
      <c r="B947" s="4">
        <v>40924</v>
      </c>
    </row>
    <row r="948" spans="1:2" x14ac:dyDescent="0.35">
      <c r="A948">
        <v>948</v>
      </c>
      <c r="B948" s="4">
        <v>40924</v>
      </c>
    </row>
    <row r="949" spans="1:2" x14ac:dyDescent="0.35">
      <c r="A949">
        <v>949</v>
      </c>
      <c r="B949" s="4">
        <v>40924</v>
      </c>
    </row>
    <row r="950" spans="1:2" x14ac:dyDescent="0.35">
      <c r="A950">
        <v>950</v>
      </c>
      <c r="B950" s="4">
        <v>40924</v>
      </c>
    </row>
    <row r="951" spans="1:2" x14ac:dyDescent="0.35">
      <c r="A951">
        <v>951</v>
      </c>
      <c r="B951" s="4">
        <v>40924</v>
      </c>
    </row>
    <row r="952" spans="1:2" x14ac:dyDescent="0.35">
      <c r="A952">
        <v>952</v>
      </c>
      <c r="B952" s="4">
        <v>40924</v>
      </c>
    </row>
    <row r="953" spans="1:2" x14ac:dyDescent="0.35">
      <c r="A953">
        <v>953</v>
      </c>
      <c r="B953" s="4">
        <v>40924</v>
      </c>
    </row>
    <row r="954" spans="1:2" x14ac:dyDescent="0.35">
      <c r="A954">
        <v>954</v>
      </c>
      <c r="B954" s="4">
        <v>40924</v>
      </c>
    </row>
    <row r="955" spans="1:2" x14ac:dyDescent="0.35">
      <c r="A955">
        <v>955</v>
      </c>
      <c r="B955" s="4">
        <v>40924</v>
      </c>
    </row>
    <row r="956" spans="1:2" x14ac:dyDescent="0.35">
      <c r="A956">
        <v>956</v>
      </c>
      <c r="B956" s="4">
        <v>40924</v>
      </c>
    </row>
    <row r="957" spans="1:2" x14ac:dyDescent="0.35">
      <c r="A957">
        <v>957</v>
      </c>
      <c r="B957" s="4">
        <v>40924</v>
      </c>
    </row>
    <row r="958" spans="1:2" x14ac:dyDescent="0.35">
      <c r="A958">
        <v>958</v>
      </c>
      <c r="B958" s="4">
        <v>40924</v>
      </c>
    </row>
    <row r="959" spans="1:2" x14ac:dyDescent="0.35">
      <c r="A959">
        <v>959</v>
      </c>
      <c r="B959" s="4">
        <v>40924</v>
      </c>
    </row>
    <row r="960" spans="1:2" x14ac:dyDescent="0.35">
      <c r="A960">
        <v>960</v>
      </c>
      <c r="B960" s="4">
        <v>40924</v>
      </c>
    </row>
    <row r="961" spans="1:2" x14ac:dyDescent="0.35">
      <c r="A961">
        <v>961</v>
      </c>
      <c r="B961" s="4">
        <v>40924</v>
      </c>
    </row>
    <row r="962" spans="1:2" x14ac:dyDescent="0.35">
      <c r="A962">
        <v>962</v>
      </c>
      <c r="B962" s="4">
        <v>40924</v>
      </c>
    </row>
    <row r="963" spans="1:2" x14ac:dyDescent="0.35">
      <c r="A963">
        <v>963</v>
      </c>
      <c r="B963" s="4">
        <v>40924</v>
      </c>
    </row>
    <row r="964" spans="1:2" x14ac:dyDescent="0.35">
      <c r="A964">
        <v>964</v>
      </c>
      <c r="B964" s="4">
        <v>40924</v>
      </c>
    </row>
    <row r="965" spans="1:2" x14ac:dyDescent="0.35">
      <c r="A965">
        <v>965</v>
      </c>
      <c r="B965" s="4">
        <v>40925</v>
      </c>
    </row>
    <row r="966" spans="1:2" x14ac:dyDescent="0.35">
      <c r="A966">
        <v>966</v>
      </c>
      <c r="B966" s="4">
        <v>40925</v>
      </c>
    </row>
    <row r="967" spans="1:2" x14ac:dyDescent="0.35">
      <c r="A967">
        <v>967</v>
      </c>
      <c r="B967" s="4">
        <v>40925</v>
      </c>
    </row>
    <row r="968" spans="1:2" x14ac:dyDescent="0.35">
      <c r="A968">
        <v>968</v>
      </c>
      <c r="B968" s="4">
        <v>40925</v>
      </c>
    </row>
    <row r="969" spans="1:2" x14ac:dyDescent="0.35">
      <c r="A969">
        <v>969</v>
      </c>
      <c r="B969" s="4">
        <v>40929</v>
      </c>
    </row>
    <row r="970" spans="1:2" x14ac:dyDescent="0.35">
      <c r="A970">
        <v>970</v>
      </c>
      <c r="B970" s="4">
        <v>40929</v>
      </c>
    </row>
    <row r="971" spans="1:2" x14ac:dyDescent="0.35">
      <c r="A971">
        <v>971</v>
      </c>
      <c r="B971" s="4">
        <v>40929</v>
      </c>
    </row>
    <row r="972" spans="1:2" x14ac:dyDescent="0.35">
      <c r="A972">
        <v>972</v>
      </c>
      <c r="B972" s="4">
        <v>40929</v>
      </c>
    </row>
    <row r="973" spans="1:2" x14ac:dyDescent="0.35">
      <c r="A973">
        <v>973</v>
      </c>
      <c r="B973" s="4">
        <v>40929</v>
      </c>
    </row>
    <row r="974" spans="1:2" x14ac:dyDescent="0.35">
      <c r="A974">
        <v>974</v>
      </c>
      <c r="B974" s="4">
        <v>40929</v>
      </c>
    </row>
    <row r="975" spans="1:2" x14ac:dyDescent="0.35">
      <c r="A975">
        <v>975</v>
      </c>
      <c r="B975" s="4">
        <v>40931</v>
      </c>
    </row>
    <row r="976" spans="1:2" x14ac:dyDescent="0.35">
      <c r="A976">
        <v>976</v>
      </c>
      <c r="B976" s="4">
        <v>40931</v>
      </c>
    </row>
    <row r="977" spans="1:2" x14ac:dyDescent="0.35">
      <c r="A977">
        <v>977</v>
      </c>
      <c r="B977" s="4">
        <v>40931</v>
      </c>
    </row>
    <row r="978" spans="1:2" x14ac:dyDescent="0.35">
      <c r="A978">
        <v>978</v>
      </c>
      <c r="B978" s="4">
        <v>40931</v>
      </c>
    </row>
    <row r="979" spans="1:2" x14ac:dyDescent="0.35">
      <c r="A979">
        <v>979</v>
      </c>
      <c r="B979" s="4">
        <v>40931</v>
      </c>
    </row>
    <row r="980" spans="1:2" x14ac:dyDescent="0.35">
      <c r="A980">
        <v>980</v>
      </c>
      <c r="B980" s="4">
        <v>40931</v>
      </c>
    </row>
    <row r="981" spans="1:2" x14ac:dyDescent="0.35">
      <c r="A981">
        <v>981</v>
      </c>
      <c r="B981" s="4">
        <v>40931</v>
      </c>
    </row>
    <row r="982" spans="1:2" x14ac:dyDescent="0.35">
      <c r="A982">
        <v>982</v>
      </c>
      <c r="B982" s="4">
        <v>40931</v>
      </c>
    </row>
    <row r="983" spans="1:2" x14ac:dyDescent="0.35">
      <c r="A983">
        <v>983</v>
      </c>
      <c r="B983" s="4">
        <v>40931</v>
      </c>
    </row>
    <row r="984" spans="1:2" x14ac:dyDescent="0.35">
      <c r="A984">
        <v>984</v>
      </c>
      <c r="B984" s="4">
        <v>40931</v>
      </c>
    </row>
    <row r="985" spans="1:2" x14ac:dyDescent="0.35">
      <c r="A985">
        <v>985</v>
      </c>
      <c r="B985" s="4">
        <v>40931</v>
      </c>
    </row>
    <row r="986" spans="1:2" x14ac:dyDescent="0.35">
      <c r="A986">
        <v>986</v>
      </c>
      <c r="B986" s="4">
        <v>40931</v>
      </c>
    </row>
    <row r="987" spans="1:2" x14ac:dyDescent="0.35">
      <c r="A987">
        <v>987</v>
      </c>
      <c r="B987" s="4">
        <v>40931</v>
      </c>
    </row>
    <row r="988" spans="1:2" x14ac:dyDescent="0.35">
      <c r="A988">
        <v>988</v>
      </c>
      <c r="B988" s="4">
        <v>40931</v>
      </c>
    </row>
    <row r="989" spans="1:2" x14ac:dyDescent="0.35">
      <c r="A989">
        <v>989</v>
      </c>
      <c r="B989" s="4">
        <v>40933</v>
      </c>
    </row>
    <row r="990" spans="1:2" x14ac:dyDescent="0.35">
      <c r="A990">
        <v>990</v>
      </c>
      <c r="B990" s="4">
        <v>40933</v>
      </c>
    </row>
    <row r="991" spans="1:2" x14ac:dyDescent="0.35">
      <c r="A991">
        <v>991</v>
      </c>
      <c r="B991" s="4">
        <v>40933</v>
      </c>
    </row>
    <row r="992" spans="1:2" x14ac:dyDescent="0.35">
      <c r="A992">
        <v>992</v>
      </c>
      <c r="B992" s="4">
        <v>40934</v>
      </c>
    </row>
    <row r="993" spans="1:2" x14ac:dyDescent="0.35">
      <c r="A993">
        <v>993</v>
      </c>
      <c r="B993" s="4">
        <v>40934</v>
      </c>
    </row>
    <row r="994" spans="1:2" x14ac:dyDescent="0.35">
      <c r="A994">
        <v>994</v>
      </c>
      <c r="B994" s="4">
        <v>40934</v>
      </c>
    </row>
    <row r="995" spans="1:2" x14ac:dyDescent="0.35">
      <c r="A995">
        <v>995</v>
      </c>
      <c r="B995" s="4">
        <v>40934</v>
      </c>
    </row>
    <row r="996" spans="1:2" x14ac:dyDescent="0.35">
      <c r="A996">
        <v>996</v>
      </c>
      <c r="B996" s="4">
        <v>40934</v>
      </c>
    </row>
    <row r="997" spans="1:2" x14ac:dyDescent="0.35">
      <c r="A997">
        <v>997</v>
      </c>
      <c r="B997" s="4">
        <v>40938</v>
      </c>
    </row>
    <row r="998" spans="1:2" x14ac:dyDescent="0.35">
      <c r="A998">
        <v>998</v>
      </c>
      <c r="B998" s="4">
        <v>40938</v>
      </c>
    </row>
    <row r="999" spans="1:2" x14ac:dyDescent="0.35">
      <c r="A999">
        <v>999</v>
      </c>
      <c r="B999" s="4">
        <v>40938</v>
      </c>
    </row>
    <row r="1000" spans="1:2" x14ac:dyDescent="0.35">
      <c r="A1000">
        <v>1000</v>
      </c>
      <c r="B1000" s="4">
        <v>40938</v>
      </c>
    </row>
    <row r="1001" spans="1:2" x14ac:dyDescent="0.35">
      <c r="A1001">
        <v>1001</v>
      </c>
      <c r="B1001" s="4">
        <v>40938</v>
      </c>
    </row>
    <row r="1002" spans="1:2" x14ac:dyDescent="0.35">
      <c r="A1002">
        <v>1002</v>
      </c>
      <c r="B1002" s="4">
        <v>40938</v>
      </c>
    </row>
    <row r="1003" spans="1:2" x14ac:dyDescent="0.35">
      <c r="A1003">
        <v>1003</v>
      </c>
      <c r="B1003" s="4">
        <v>40939</v>
      </c>
    </row>
    <row r="1004" spans="1:2" x14ac:dyDescent="0.35">
      <c r="A1004">
        <v>1004</v>
      </c>
      <c r="B1004" s="4">
        <v>40940</v>
      </c>
    </row>
    <row r="1005" spans="1:2" x14ac:dyDescent="0.35">
      <c r="A1005">
        <v>1005</v>
      </c>
      <c r="B1005" s="4">
        <v>40940</v>
      </c>
    </row>
    <row r="1006" spans="1:2" x14ac:dyDescent="0.35">
      <c r="A1006">
        <v>1006</v>
      </c>
      <c r="B1006" s="4">
        <v>40940</v>
      </c>
    </row>
    <row r="1007" spans="1:2" x14ac:dyDescent="0.35">
      <c r="A1007">
        <v>1007</v>
      </c>
      <c r="B1007" s="4">
        <v>40940</v>
      </c>
    </row>
    <row r="1008" spans="1:2" x14ac:dyDescent="0.35">
      <c r="A1008">
        <v>1008</v>
      </c>
      <c r="B1008" s="4">
        <v>40940</v>
      </c>
    </row>
    <row r="1009" spans="1:2" x14ac:dyDescent="0.35">
      <c r="A1009">
        <v>1009</v>
      </c>
      <c r="B1009" s="4">
        <v>40940</v>
      </c>
    </row>
    <row r="1010" spans="1:2" x14ac:dyDescent="0.35">
      <c r="A1010">
        <v>1010</v>
      </c>
      <c r="B1010" s="4">
        <v>40945</v>
      </c>
    </row>
    <row r="1011" spans="1:2" x14ac:dyDescent="0.35">
      <c r="A1011">
        <v>1011</v>
      </c>
      <c r="B1011" s="4">
        <v>40945</v>
      </c>
    </row>
    <row r="1012" spans="1:2" x14ac:dyDescent="0.35">
      <c r="A1012">
        <v>1012</v>
      </c>
      <c r="B1012" s="4">
        <v>40945</v>
      </c>
    </row>
    <row r="1013" spans="1:2" x14ac:dyDescent="0.35">
      <c r="A1013">
        <v>1013</v>
      </c>
      <c r="B1013" s="4">
        <v>40945</v>
      </c>
    </row>
    <row r="1014" spans="1:2" x14ac:dyDescent="0.35">
      <c r="A1014">
        <v>1014</v>
      </c>
      <c r="B1014" s="4">
        <v>40945</v>
      </c>
    </row>
    <row r="1015" spans="1:2" x14ac:dyDescent="0.35">
      <c r="A1015">
        <v>1015</v>
      </c>
      <c r="B1015" s="4">
        <v>40945</v>
      </c>
    </row>
    <row r="1016" spans="1:2" x14ac:dyDescent="0.35">
      <c r="A1016">
        <v>1016</v>
      </c>
      <c r="B1016" s="4">
        <v>40945</v>
      </c>
    </row>
    <row r="1017" spans="1:2" x14ac:dyDescent="0.35">
      <c r="A1017">
        <v>1017</v>
      </c>
      <c r="B1017" s="4">
        <v>40945</v>
      </c>
    </row>
    <row r="1018" spans="1:2" x14ac:dyDescent="0.35">
      <c r="A1018">
        <v>1018</v>
      </c>
      <c r="B1018" s="4">
        <v>40945</v>
      </c>
    </row>
    <row r="1019" spans="1:2" x14ac:dyDescent="0.35">
      <c r="A1019">
        <v>1019</v>
      </c>
      <c r="B1019" s="4">
        <v>40951</v>
      </c>
    </row>
    <row r="1020" spans="1:2" x14ac:dyDescent="0.35">
      <c r="A1020">
        <v>1020</v>
      </c>
      <c r="B1020" s="4">
        <v>40951</v>
      </c>
    </row>
    <row r="1021" spans="1:2" x14ac:dyDescent="0.35">
      <c r="A1021">
        <v>1021</v>
      </c>
      <c r="B1021" s="4">
        <v>40951</v>
      </c>
    </row>
    <row r="1022" spans="1:2" x14ac:dyDescent="0.35">
      <c r="A1022">
        <v>1022</v>
      </c>
      <c r="B1022" s="4">
        <v>40951</v>
      </c>
    </row>
    <row r="1023" spans="1:2" x14ac:dyDescent="0.35">
      <c r="A1023">
        <v>1023</v>
      </c>
      <c r="B1023" s="4">
        <v>40952</v>
      </c>
    </row>
    <row r="1024" spans="1:2" x14ac:dyDescent="0.35">
      <c r="A1024">
        <v>1024</v>
      </c>
      <c r="B1024" s="4">
        <v>40952</v>
      </c>
    </row>
    <row r="1025" spans="1:2" x14ac:dyDescent="0.35">
      <c r="A1025">
        <v>1025</v>
      </c>
      <c r="B1025" s="4">
        <v>40952</v>
      </c>
    </row>
    <row r="1026" spans="1:2" x14ac:dyDescent="0.35">
      <c r="A1026">
        <v>1026</v>
      </c>
      <c r="B1026" s="4">
        <v>40952</v>
      </c>
    </row>
    <row r="1027" spans="1:2" x14ac:dyDescent="0.35">
      <c r="A1027">
        <v>1027</v>
      </c>
      <c r="B1027" s="4">
        <v>40952</v>
      </c>
    </row>
    <row r="1028" spans="1:2" x14ac:dyDescent="0.35">
      <c r="A1028">
        <v>1028</v>
      </c>
      <c r="B1028" s="4">
        <v>40952</v>
      </c>
    </row>
    <row r="1029" spans="1:2" x14ac:dyDescent="0.35">
      <c r="A1029">
        <v>1029</v>
      </c>
      <c r="B1029" s="4">
        <v>40952</v>
      </c>
    </row>
    <row r="1030" spans="1:2" x14ac:dyDescent="0.35">
      <c r="A1030">
        <v>1030</v>
      </c>
      <c r="B1030" s="4">
        <v>40952</v>
      </c>
    </row>
    <row r="1031" spans="1:2" x14ac:dyDescent="0.35">
      <c r="A1031">
        <v>1031</v>
      </c>
      <c r="B1031" s="4">
        <v>40952</v>
      </c>
    </row>
    <row r="1032" spans="1:2" x14ac:dyDescent="0.35">
      <c r="A1032">
        <v>1032</v>
      </c>
      <c r="B1032" s="4">
        <v>40952</v>
      </c>
    </row>
    <row r="1033" spans="1:2" x14ac:dyDescent="0.35">
      <c r="A1033">
        <v>1033</v>
      </c>
      <c r="B1033" s="4">
        <v>40952</v>
      </c>
    </row>
    <row r="1034" spans="1:2" x14ac:dyDescent="0.35">
      <c r="A1034">
        <v>1034</v>
      </c>
      <c r="B1034" s="4">
        <v>40953</v>
      </c>
    </row>
    <row r="1035" spans="1:2" x14ac:dyDescent="0.35">
      <c r="A1035">
        <v>1035</v>
      </c>
      <c r="B1035" s="4">
        <v>40953</v>
      </c>
    </row>
    <row r="1036" spans="1:2" x14ac:dyDescent="0.35">
      <c r="A1036">
        <v>1036</v>
      </c>
      <c r="B1036" s="4">
        <v>40953</v>
      </c>
    </row>
    <row r="1037" spans="1:2" x14ac:dyDescent="0.35">
      <c r="A1037">
        <v>1037</v>
      </c>
      <c r="B1037" s="4">
        <v>40953</v>
      </c>
    </row>
    <row r="1038" spans="1:2" x14ac:dyDescent="0.35">
      <c r="A1038">
        <v>1038</v>
      </c>
      <c r="B1038" s="4">
        <v>40953</v>
      </c>
    </row>
    <row r="1039" spans="1:2" x14ac:dyDescent="0.35">
      <c r="A1039">
        <v>1039</v>
      </c>
      <c r="B1039" s="4">
        <v>40953</v>
      </c>
    </row>
    <row r="1040" spans="1:2" x14ac:dyDescent="0.35">
      <c r="A1040">
        <v>1040</v>
      </c>
      <c r="B1040" s="4">
        <v>40953</v>
      </c>
    </row>
    <row r="1041" spans="1:2" x14ac:dyDescent="0.35">
      <c r="A1041">
        <v>1041</v>
      </c>
      <c r="B1041" s="4">
        <v>40953</v>
      </c>
    </row>
    <row r="1042" spans="1:2" x14ac:dyDescent="0.35">
      <c r="A1042">
        <v>1042</v>
      </c>
      <c r="B1042" s="4">
        <v>40953</v>
      </c>
    </row>
    <row r="1043" spans="1:2" x14ac:dyDescent="0.35">
      <c r="A1043">
        <v>1043</v>
      </c>
      <c r="B1043" s="4">
        <v>40953</v>
      </c>
    </row>
    <row r="1044" spans="1:2" x14ac:dyDescent="0.35">
      <c r="A1044">
        <v>1044</v>
      </c>
      <c r="B1044" s="4">
        <v>40955</v>
      </c>
    </row>
    <row r="1045" spans="1:2" x14ac:dyDescent="0.35">
      <c r="A1045">
        <v>1045</v>
      </c>
      <c r="B1045" s="4">
        <v>40955</v>
      </c>
    </row>
    <row r="1046" spans="1:2" x14ac:dyDescent="0.35">
      <c r="A1046">
        <v>1046</v>
      </c>
      <c r="B1046" s="4">
        <v>40955</v>
      </c>
    </row>
    <row r="1047" spans="1:2" x14ac:dyDescent="0.35">
      <c r="A1047">
        <v>1047</v>
      </c>
      <c r="B1047" s="4">
        <v>40955</v>
      </c>
    </row>
    <row r="1048" spans="1:2" x14ac:dyDescent="0.35">
      <c r="A1048">
        <v>1048</v>
      </c>
      <c r="B1048" s="4">
        <v>40955</v>
      </c>
    </row>
    <row r="1049" spans="1:2" x14ac:dyDescent="0.35">
      <c r="A1049">
        <v>1049</v>
      </c>
      <c r="B1049" s="4">
        <v>40955</v>
      </c>
    </row>
    <row r="1050" spans="1:2" x14ac:dyDescent="0.35">
      <c r="A1050">
        <v>1050</v>
      </c>
      <c r="B1050" s="4">
        <v>40956</v>
      </c>
    </row>
    <row r="1051" spans="1:2" x14ac:dyDescent="0.35">
      <c r="A1051">
        <v>1051</v>
      </c>
      <c r="B1051" s="4">
        <v>40956</v>
      </c>
    </row>
    <row r="1052" spans="1:2" x14ac:dyDescent="0.35">
      <c r="A1052">
        <v>1052</v>
      </c>
      <c r="B1052" s="4">
        <v>40956</v>
      </c>
    </row>
    <row r="1053" spans="1:2" x14ac:dyDescent="0.35">
      <c r="A1053">
        <v>1053</v>
      </c>
      <c r="B1053" s="4">
        <v>40956</v>
      </c>
    </row>
    <row r="1054" spans="1:2" x14ac:dyDescent="0.35">
      <c r="A1054">
        <v>1054</v>
      </c>
      <c r="B1054" s="4">
        <v>40956</v>
      </c>
    </row>
    <row r="1055" spans="1:2" x14ac:dyDescent="0.35">
      <c r="A1055">
        <v>1055</v>
      </c>
      <c r="B1055" s="4">
        <v>40956</v>
      </c>
    </row>
    <row r="1056" spans="1:2" x14ac:dyDescent="0.35">
      <c r="A1056">
        <v>1056</v>
      </c>
      <c r="B1056" s="4">
        <v>40956</v>
      </c>
    </row>
    <row r="1057" spans="1:2" x14ac:dyDescent="0.35">
      <c r="A1057">
        <v>1057</v>
      </c>
      <c r="B1057" s="4">
        <v>40956</v>
      </c>
    </row>
    <row r="1058" spans="1:2" x14ac:dyDescent="0.35">
      <c r="A1058">
        <v>1058</v>
      </c>
      <c r="B1058" s="4">
        <v>40956</v>
      </c>
    </row>
    <row r="1059" spans="1:2" x14ac:dyDescent="0.35">
      <c r="A1059">
        <v>1059</v>
      </c>
      <c r="B1059" s="4">
        <v>40956</v>
      </c>
    </row>
    <row r="1060" spans="1:2" x14ac:dyDescent="0.35">
      <c r="A1060">
        <v>1060</v>
      </c>
      <c r="B1060" s="4">
        <v>40956</v>
      </c>
    </row>
    <row r="1061" spans="1:2" x14ac:dyDescent="0.35">
      <c r="A1061">
        <v>1061</v>
      </c>
      <c r="B1061" s="4">
        <v>40956</v>
      </c>
    </row>
    <row r="1062" spans="1:2" x14ac:dyDescent="0.35">
      <c r="A1062">
        <v>1062</v>
      </c>
      <c r="B1062" s="4">
        <v>40956</v>
      </c>
    </row>
    <row r="1063" spans="1:2" x14ac:dyDescent="0.35">
      <c r="A1063">
        <v>1063</v>
      </c>
      <c r="B1063" s="4">
        <v>40956</v>
      </c>
    </row>
    <row r="1064" spans="1:2" x14ac:dyDescent="0.35">
      <c r="A1064">
        <v>1064</v>
      </c>
      <c r="B1064" s="4">
        <v>40956</v>
      </c>
    </row>
    <row r="1065" spans="1:2" x14ac:dyDescent="0.35">
      <c r="A1065">
        <v>1065</v>
      </c>
      <c r="B1065" s="4">
        <v>40956</v>
      </c>
    </row>
    <row r="1066" spans="1:2" x14ac:dyDescent="0.35">
      <c r="A1066">
        <v>1066</v>
      </c>
      <c r="B1066" s="4">
        <v>40956</v>
      </c>
    </row>
    <row r="1067" spans="1:2" x14ac:dyDescent="0.35">
      <c r="A1067">
        <v>1067</v>
      </c>
      <c r="B1067" s="4">
        <v>40959</v>
      </c>
    </row>
    <row r="1068" spans="1:2" x14ac:dyDescent="0.35">
      <c r="A1068">
        <v>1068</v>
      </c>
      <c r="B1068" s="4">
        <v>40959</v>
      </c>
    </row>
    <row r="1069" spans="1:2" x14ac:dyDescent="0.35">
      <c r="A1069">
        <v>1069</v>
      </c>
      <c r="B1069" s="4">
        <v>40959</v>
      </c>
    </row>
    <row r="1070" spans="1:2" x14ac:dyDescent="0.35">
      <c r="A1070">
        <v>1070</v>
      </c>
      <c r="B1070" s="4">
        <v>40959</v>
      </c>
    </row>
    <row r="1071" spans="1:2" x14ac:dyDescent="0.35">
      <c r="A1071">
        <v>1071</v>
      </c>
      <c r="B1071" s="4">
        <v>40959</v>
      </c>
    </row>
    <row r="1072" spans="1:2" x14ac:dyDescent="0.35">
      <c r="A1072">
        <v>1072</v>
      </c>
      <c r="B1072" s="4">
        <v>40959</v>
      </c>
    </row>
    <row r="1073" spans="1:2" x14ac:dyDescent="0.35">
      <c r="A1073">
        <v>1073</v>
      </c>
      <c r="B1073" s="4">
        <v>40959</v>
      </c>
    </row>
    <row r="1074" spans="1:2" x14ac:dyDescent="0.35">
      <c r="A1074">
        <v>1074</v>
      </c>
      <c r="B1074" s="4">
        <v>40959</v>
      </c>
    </row>
    <row r="1075" spans="1:2" x14ac:dyDescent="0.35">
      <c r="A1075">
        <v>1075</v>
      </c>
      <c r="B1075" s="4">
        <v>40959</v>
      </c>
    </row>
    <row r="1076" spans="1:2" x14ac:dyDescent="0.35">
      <c r="A1076">
        <v>1076</v>
      </c>
      <c r="B1076" s="4">
        <v>40959</v>
      </c>
    </row>
    <row r="1077" spans="1:2" x14ac:dyDescent="0.35">
      <c r="A1077">
        <v>1077</v>
      </c>
      <c r="B1077" s="4">
        <v>40959</v>
      </c>
    </row>
    <row r="1078" spans="1:2" x14ac:dyDescent="0.35">
      <c r="A1078">
        <v>1078</v>
      </c>
      <c r="B1078" s="4">
        <v>40959</v>
      </c>
    </row>
    <row r="1079" spans="1:2" x14ac:dyDescent="0.35">
      <c r="A1079">
        <v>1079</v>
      </c>
      <c r="B1079" s="4">
        <v>40960</v>
      </c>
    </row>
    <row r="1080" spans="1:2" x14ac:dyDescent="0.35">
      <c r="A1080">
        <v>1080</v>
      </c>
      <c r="B1080" s="4">
        <v>40960</v>
      </c>
    </row>
    <row r="1081" spans="1:2" x14ac:dyDescent="0.35">
      <c r="A1081">
        <v>1081</v>
      </c>
      <c r="B1081" s="4">
        <v>40961</v>
      </c>
    </row>
    <row r="1082" spans="1:2" x14ac:dyDescent="0.35">
      <c r="A1082">
        <v>1082</v>
      </c>
      <c r="B1082" s="4">
        <v>40961</v>
      </c>
    </row>
    <row r="1083" spans="1:2" x14ac:dyDescent="0.35">
      <c r="A1083">
        <v>1083</v>
      </c>
      <c r="B1083" s="4">
        <v>40961</v>
      </c>
    </row>
    <row r="1084" spans="1:2" x14ac:dyDescent="0.35">
      <c r="A1084">
        <v>1084</v>
      </c>
      <c r="B1084" s="4">
        <v>40961</v>
      </c>
    </row>
    <row r="1085" spans="1:2" x14ac:dyDescent="0.35">
      <c r="A1085">
        <v>1085</v>
      </c>
      <c r="B1085" s="4">
        <v>40961</v>
      </c>
    </row>
    <row r="1086" spans="1:2" x14ac:dyDescent="0.35">
      <c r="A1086">
        <v>1086</v>
      </c>
      <c r="B1086" s="4">
        <v>40961</v>
      </c>
    </row>
    <row r="1087" spans="1:2" x14ac:dyDescent="0.35">
      <c r="A1087">
        <v>1087</v>
      </c>
      <c r="B1087" s="4">
        <v>40961</v>
      </c>
    </row>
    <row r="1088" spans="1:2" x14ac:dyDescent="0.35">
      <c r="A1088">
        <v>1088</v>
      </c>
      <c r="B1088" s="4">
        <v>40961</v>
      </c>
    </row>
    <row r="1089" spans="1:2" x14ac:dyDescent="0.35">
      <c r="A1089">
        <v>1089</v>
      </c>
      <c r="B1089" s="4">
        <v>40962</v>
      </c>
    </row>
    <row r="1090" spans="1:2" x14ac:dyDescent="0.35">
      <c r="A1090">
        <v>1090</v>
      </c>
      <c r="B1090" s="4">
        <v>40962</v>
      </c>
    </row>
    <row r="1091" spans="1:2" x14ac:dyDescent="0.35">
      <c r="A1091">
        <v>1091</v>
      </c>
      <c r="B1091" s="4">
        <v>40962</v>
      </c>
    </row>
    <row r="1092" spans="1:2" x14ac:dyDescent="0.35">
      <c r="A1092">
        <v>1092</v>
      </c>
      <c r="B1092" s="4">
        <v>40962</v>
      </c>
    </row>
    <row r="1093" spans="1:2" x14ac:dyDescent="0.35">
      <c r="A1093">
        <v>1093</v>
      </c>
      <c r="B1093" s="4">
        <v>40962</v>
      </c>
    </row>
    <row r="1094" spans="1:2" x14ac:dyDescent="0.35">
      <c r="A1094">
        <v>1094</v>
      </c>
      <c r="B1094" s="4">
        <v>40963</v>
      </c>
    </row>
    <row r="1095" spans="1:2" x14ac:dyDescent="0.35">
      <c r="A1095">
        <v>1095</v>
      </c>
      <c r="B1095" s="4">
        <v>40963</v>
      </c>
    </row>
    <row r="1096" spans="1:2" x14ac:dyDescent="0.35">
      <c r="A1096">
        <v>1096</v>
      </c>
      <c r="B1096" s="4">
        <v>40963</v>
      </c>
    </row>
    <row r="1097" spans="1:2" x14ac:dyDescent="0.35">
      <c r="A1097">
        <v>1097</v>
      </c>
      <c r="B1097" s="4">
        <v>40963</v>
      </c>
    </row>
    <row r="1098" spans="1:2" x14ac:dyDescent="0.35">
      <c r="A1098">
        <v>1098</v>
      </c>
      <c r="B1098" s="4">
        <v>40963</v>
      </c>
    </row>
    <row r="1099" spans="1:2" x14ac:dyDescent="0.35">
      <c r="A1099">
        <v>1099</v>
      </c>
      <c r="B1099" s="4">
        <v>40963</v>
      </c>
    </row>
    <row r="1100" spans="1:2" x14ac:dyDescent="0.35">
      <c r="A1100">
        <v>1100</v>
      </c>
      <c r="B1100" s="4">
        <v>40966</v>
      </c>
    </row>
    <row r="1101" spans="1:2" x14ac:dyDescent="0.35">
      <c r="A1101">
        <v>1101</v>
      </c>
      <c r="B1101" s="4">
        <v>40966</v>
      </c>
    </row>
    <row r="1102" spans="1:2" x14ac:dyDescent="0.35">
      <c r="A1102">
        <v>1102</v>
      </c>
      <c r="B1102" s="4">
        <v>40966</v>
      </c>
    </row>
    <row r="1103" spans="1:2" x14ac:dyDescent="0.35">
      <c r="A1103">
        <v>1103</v>
      </c>
      <c r="B1103" s="4">
        <v>40966</v>
      </c>
    </row>
    <row r="1104" spans="1:2" x14ac:dyDescent="0.35">
      <c r="A1104">
        <v>1104</v>
      </c>
      <c r="B1104" s="4">
        <v>40966</v>
      </c>
    </row>
    <row r="1105" spans="1:2" x14ac:dyDescent="0.35">
      <c r="A1105">
        <v>1105</v>
      </c>
      <c r="B1105" s="4">
        <v>40966</v>
      </c>
    </row>
    <row r="1106" spans="1:2" x14ac:dyDescent="0.35">
      <c r="A1106">
        <v>1106</v>
      </c>
      <c r="B1106" s="4">
        <v>40966</v>
      </c>
    </row>
    <row r="1107" spans="1:2" x14ac:dyDescent="0.35">
      <c r="A1107">
        <v>1107</v>
      </c>
      <c r="B1107" s="4">
        <v>40966</v>
      </c>
    </row>
    <row r="1108" spans="1:2" x14ac:dyDescent="0.35">
      <c r="A1108">
        <v>1108</v>
      </c>
      <c r="B1108" s="4">
        <v>40966</v>
      </c>
    </row>
    <row r="1109" spans="1:2" x14ac:dyDescent="0.35">
      <c r="A1109">
        <v>1109</v>
      </c>
      <c r="B1109" s="4">
        <v>40966</v>
      </c>
    </row>
    <row r="1110" spans="1:2" x14ac:dyDescent="0.35">
      <c r="A1110">
        <v>1110</v>
      </c>
      <c r="B1110" s="4">
        <v>40966</v>
      </c>
    </row>
    <row r="1111" spans="1:2" x14ac:dyDescent="0.35">
      <c r="A1111">
        <v>1111</v>
      </c>
      <c r="B1111" s="4">
        <v>40966</v>
      </c>
    </row>
    <row r="1112" spans="1:2" x14ac:dyDescent="0.35">
      <c r="A1112">
        <v>1112</v>
      </c>
      <c r="B1112" s="4">
        <v>40966</v>
      </c>
    </row>
    <row r="1113" spans="1:2" x14ac:dyDescent="0.35">
      <c r="A1113">
        <v>1113</v>
      </c>
      <c r="B1113" s="4">
        <v>40966</v>
      </c>
    </row>
    <row r="1114" spans="1:2" x14ac:dyDescent="0.35">
      <c r="A1114">
        <v>1114</v>
      </c>
      <c r="B1114" s="4">
        <v>40966</v>
      </c>
    </row>
    <row r="1115" spans="1:2" x14ac:dyDescent="0.35">
      <c r="A1115">
        <v>1115</v>
      </c>
      <c r="B1115" s="4">
        <v>40967</v>
      </c>
    </row>
    <row r="1116" spans="1:2" x14ac:dyDescent="0.35">
      <c r="A1116">
        <v>1116</v>
      </c>
      <c r="B1116" s="4">
        <v>40967</v>
      </c>
    </row>
    <row r="1117" spans="1:2" x14ac:dyDescent="0.35">
      <c r="A1117">
        <v>1117</v>
      </c>
      <c r="B1117" s="4">
        <v>40967</v>
      </c>
    </row>
    <row r="1118" spans="1:2" x14ac:dyDescent="0.35">
      <c r="A1118">
        <v>1118</v>
      </c>
      <c r="B1118" s="4">
        <v>40969</v>
      </c>
    </row>
    <row r="1119" spans="1:2" x14ac:dyDescent="0.35">
      <c r="A1119">
        <v>1119</v>
      </c>
      <c r="B1119" s="4">
        <v>40969</v>
      </c>
    </row>
    <row r="1120" spans="1:2" x14ac:dyDescent="0.35">
      <c r="A1120">
        <v>1120</v>
      </c>
      <c r="B1120" s="4">
        <v>40969</v>
      </c>
    </row>
    <row r="1121" spans="1:2" x14ac:dyDescent="0.35">
      <c r="A1121">
        <v>1121</v>
      </c>
      <c r="B1121" s="4">
        <v>40969</v>
      </c>
    </row>
    <row r="1122" spans="1:2" x14ac:dyDescent="0.35">
      <c r="A1122">
        <v>1122</v>
      </c>
      <c r="B1122" s="4">
        <v>40969</v>
      </c>
    </row>
    <row r="1123" spans="1:2" x14ac:dyDescent="0.35">
      <c r="A1123">
        <v>1123</v>
      </c>
      <c r="B1123" s="4">
        <v>40969</v>
      </c>
    </row>
    <row r="1124" spans="1:2" x14ac:dyDescent="0.35">
      <c r="A1124">
        <v>1124</v>
      </c>
      <c r="B1124" s="4">
        <v>40969</v>
      </c>
    </row>
    <row r="1125" spans="1:2" x14ac:dyDescent="0.35">
      <c r="A1125">
        <v>1125</v>
      </c>
      <c r="B1125" s="4">
        <v>40969</v>
      </c>
    </row>
    <row r="1126" spans="1:2" x14ac:dyDescent="0.35">
      <c r="A1126">
        <v>1126</v>
      </c>
      <c r="B1126" s="4">
        <v>40969</v>
      </c>
    </row>
    <row r="1127" spans="1:2" x14ac:dyDescent="0.35">
      <c r="A1127">
        <v>1127</v>
      </c>
      <c r="B1127" s="4">
        <v>40969</v>
      </c>
    </row>
    <row r="1128" spans="1:2" x14ac:dyDescent="0.35">
      <c r="A1128">
        <v>1128</v>
      </c>
      <c r="B1128" s="4">
        <v>40969</v>
      </c>
    </row>
    <row r="1129" spans="1:2" x14ac:dyDescent="0.35">
      <c r="A1129">
        <v>1129</v>
      </c>
      <c r="B1129" s="4">
        <v>40969</v>
      </c>
    </row>
    <row r="1130" spans="1:2" x14ac:dyDescent="0.35">
      <c r="A1130">
        <v>1130</v>
      </c>
      <c r="B1130" s="4">
        <v>40969</v>
      </c>
    </row>
    <row r="1131" spans="1:2" x14ac:dyDescent="0.35">
      <c r="A1131">
        <v>1131</v>
      </c>
      <c r="B1131" s="4">
        <v>40969</v>
      </c>
    </row>
    <row r="1132" spans="1:2" x14ac:dyDescent="0.35">
      <c r="A1132">
        <v>1132</v>
      </c>
      <c r="B1132" s="4">
        <v>40969</v>
      </c>
    </row>
    <row r="1133" spans="1:2" x14ac:dyDescent="0.35">
      <c r="A1133">
        <v>1133</v>
      </c>
      <c r="B1133" s="4">
        <v>40969</v>
      </c>
    </row>
    <row r="1134" spans="1:2" x14ac:dyDescent="0.35">
      <c r="A1134">
        <v>1134</v>
      </c>
      <c r="B1134" s="4">
        <v>40969</v>
      </c>
    </row>
    <row r="1135" spans="1:2" x14ac:dyDescent="0.35">
      <c r="A1135">
        <v>1135</v>
      </c>
      <c r="B1135" s="4">
        <v>40969</v>
      </c>
    </row>
    <row r="1136" spans="1:2" x14ac:dyDescent="0.35">
      <c r="A1136">
        <v>1136</v>
      </c>
      <c r="B1136" s="4">
        <v>40969</v>
      </c>
    </row>
    <row r="1137" spans="1:2" x14ac:dyDescent="0.35">
      <c r="A1137">
        <v>1137</v>
      </c>
      <c r="B1137" s="4">
        <v>40969</v>
      </c>
    </row>
    <row r="1138" spans="1:2" x14ac:dyDescent="0.35">
      <c r="A1138">
        <v>1138</v>
      </c>
      <c r="B1138" s="4">
        <v>40969</v>
      </c>
    </row>
    <row r="1139" spans="1:2" x14ac:dyDescent="0.35">
      <c r="A1139">
        <v>1139</v>
      </c>
      <c r="B1139" s="4">
        <v>40971</v>
      </c>
    </row>
    <row r="1140" spans="1:2" x14ac:dyDescent="0.35">
      <c r="A1140">
        <v>1140</v>
      </c>
      <c r="B1140" s="4">
        <v>40971</v>
      </c>
    </row>
    <row r="1141" spans="1:2" x14ac:dyDescent="0.35">
      <c r="A1141">
        <v>1141</v>
      </c>
      <c r="B1141" s="4">
        <v>40971</v>
      </c>
    </row>
    <row r="1142" spans="1:2" x14ac:dyDescent="0.35">
      <c r="A1142">
        <v>1142</v>
      </c>
      <c r="B1142" s="4">
        <v>40971</v>
      </c>
    </row>
    <row r="1143" spans="1:2" x14ac:dyDescent="0.35">
      <c r="A1143">
        <v>1143</v>
      </c>
      <c r="B1143" s="4">
        <v>40971</v>
      </c>
    </row>
    <row r="1144" spans="1:2" x14ac:dyDescent="0.35">
      <c r="A1144">
        <v>1144</v>
      </c>
      <c r="B1144" s="4">
        <v>40971</v>
      </c>
    </row>
    <row r="1145" spans="1:2" x14ac:dyDescent="0.35">
      <c r="A1145">
        <v>1145</v>
      </c>
      <c r="B1145" s="4">
        <v>40971</v>
      </c>
    </row>
    <row r="1146" spans="1:2" x14ac:dyDescent="0.35">
      <c r="A1146">
        <v>1146</v>
      </c>
      <c r="B1146" s="4">
        <v>40973</v>
      </c>
    </row>
    <row r="1147" spans="1:2" x14ac:dyDescent="0.35">
      <c r="A1147">
        <v>1147</v>
      </c>
      <c r="B1147" s="4">
        <v>40973</v>
      </c>
    </row>
    <row r="1148" spans="1:2" x14ac:dyDescent="0.35">
      <c r="A1148">
        <v>1148</v>
      </c>
      <c r="B1148" s="4">
        <v>40973</v>
      </c>
    </row>
    <row r="1149" spans="1:2" x14ac:dyDescent="0.35">
      <c r="A1149">
        <v>1149</v>
      </c>
      <c r="B1149" s="4">
        <v>40973</v>
      </c>
    </row>
    <row r="1150" spans="1:2" x14ac:dyDescent="0.35">
      <c r="A1150">
        <v>1150</v>
      </c>
      <c r="B1150" s="4">
        <v>40973</v>
      </c>
    </row>
    <row r="1151" spans="1:2" x14ac:dyDescent="0.35">
      <c r="A1151">
        <v>1151</v>
      </c>
      <c r="B1151" s="4">
        <v>40973</v>
      </c>
    </row>
    <row r="1152" spans="1:2" x14ac:dyDescent="0.35">
      <c r="A1152">
        <v>1152</v>
      </c>
      <c r="B1152" s="4">
        <v>40973</v>
      </c>
    </row>
    <row r="1153" spans="1:2" x14ac:dyDescent="0.35">
      <c r="A1153">
        <v>1153</v>
      </c>
      <c r="B1153" s="4">
        <v>40973</v>
      </c>
    </row>
    <row r="1154" spans="1:2" x14ac:dyDescent="0.35">
      <c r="A1154">
        <v>1154</v>
      </c>
      <c r="B1154" s="4">
        <v>40973</v>
      </c>
    </row>
    <row r="1155" spans="1:2" x14ac:dyDescent="0.35">
      <c r="A1155">
        <v>1155</v>
      </c>
      <c r="B1155" s="4">
        <v>40973</v>
      </c>
    </row>
    <row r="1156" spans="1:2" x14ac:dyDescent="0.35">
      <c r="A1156">
        <v>1156</v>
      </c>
      <c r="B1156" s="4">
        <v>40973</v>
      </c>
    </row>
    <row r="1157" spans="1:2" x14ac:dyDescent="0.35">
      <c r="A1157">
        <v>1157</v>
      </c>
      <c r="B1157" s="4">
        <v>40973</v>
      </c>
    </row>
    <row r="1158" spans="1:2" x14ac:dyDescent="0.35">
      <c r="A1158">
        <v>1158</v>
      </c>
      <c r="B1158" s="4">
        <v>40974</v>
      </c>
    </row>
    <row r="1159" spans="1:2" x14ac:dyDescent="0.35">
      <c r="A1159">
        <v>1159</v>
      </c>
      <c r="B1159" s="4">
        <v>40978</v>
      </c>
    </row>
    <row r="1160" spans="1:2" x14ac:dyDescent="0.35">
      <c r="A1160">
        <v>1160</v>
      </c>
      <c r="B1160" s="4">
        <v>40978</v>
      </c>
    </row>
    <row r="1161" spans="1:2" x14ac:dyDescent="0.35">
      <c r="A1161">
        <v>1161</v>
      </c>
      <c r="B1161" s="4">
        <v>40978</v>
      </c>
    </row>
    <row r="1162" spans="1:2" x14ac:dyDescent="0.35">
      <c r="A1162">
        <v>1162</v>
      </c>
      <c r="B1162" s="4">
        <v>40978</v>
      </c>
    </row>
    <row r="1163" spans="1:2" x14ac:dyDescent="0.35">
      <c r="A1163">
        <v>1163</v>
      </c>
      <c r="B1163" s="4">
        <v>40978</v>
      </c>
    </row>
    <row r="1164" spans="1:2" x14ac:dyDescent="0.35">
      <c r="A1164">
        <v>1164</v>
      </c>
      <c r="B1164" s="4">
        <v>40978</v>
      </c>
    </row>
    <row r="1165" spans="1:2" x14ac:dyDescent="0.35">
      <c r="A1165">
        <v>1165</v>
      </c>
      <c r="B1165" s="4">
        <v>40984</v>
      </c>
    </row>
    <row r="1166" spans="1:2" x14ac:dyDescent="0.35">
      <c r="A1166">
        <v>1166</v>
      </c>
      <c r="B1166" s="4">
        <v>40984</v>
      </c>
    </row>
    <row r="1167" spans="1:2" x14ac:dyDescent="0.35">
      <c r="A1167">
        <v>1167</v>
      </c>
      <c r="B1167" s="4">
        <v>40984</v>
      </c>
    </row>
    <row r="1168" spans="1:2" x14ac:dyDescent="0.35">
      <c r="A1168">
        <v>1168</v>
      </c>
      <c r="B1168" s="4">
        <v>40984</v>
      </c>
    </row>
    <row r="1169" spans="1:2" x14ac:dyDescent="0.35">
      <c r="A1169">
        <v>1169</v>
      </c>
      <c r="B1169" s="4">
        <v>40984</v>
      </c>
    </row>
    <row r="1170" spans="1:2" x14ac:dyDescent="0.35">
      <c r="A1170">
        <v>1170</v>
      </c>
      <c r="B1170" s="4">
        <v>40984</v>
      </c>
    </row>
    <row r="1171" spans="1:2" x14ac:dyDescent="0.35">
      <c r="A1171">
        <v>1171</v>
      </c>
      <c r="B1171" s="4">
        <v>40984</v>
      </c>
    </row>
    <row r="1172" spans="1:2" x14ac:dyDescent="0.35">
      <c r="A1172">
        <v>1172</v>
      </c>
      <c r="B1172" s="4">
        <v>40984</v>
      </c>
    </row>
    <row r="1173" spans="1:2" x14ac:dyDescent="0.35">
      <c r="A1173">
        <v>1173</v>
      </c>
      <c r="B1173" s="4">
        <v>40984</v>
      </c>
    </row>
    <row r="1174" spans="1:2" x14ac:dyDescent="0.35">
      <c r="A1174">
        <v>1174</v>
      </c>
      <c r="B1174" s="4">
        <v>40984</v>
      </c>
    </row>
    <row r="1175" spans="1:2" x14ac:dyDescent="0.35">
      <c r="A1175">
        <v>1175</v>
      </c>
      <c r="B1175" s="4">
        <v>40987</v>
      </c>
    </row>
    <row r="1176" spans="1:2" x14ac:dyDescent="0.35">
      <c r="A1176">
        <v>1176</v>
      </c>
      <c r="B1176" s="4">
        <v>40987</v>
      </c>
    </row>
    <row r="1177" spans="1:2" x14ac:dyDescent="0.35">
      <c r="A1177">
        <v>1177</v>
      </c>
      <c r="B1177" s="4">
        <v>40987</v>
      </c>
    </row>
    <row r="1178" spans="1:2" x14ac:dyDescent="0.35">
      <c r="A1178">
        <v>1178</v>
      </c>
      <c r="B1178" s="4">
        <v>40987</v>
      </c>
    </row>
    <row r="1179" spans="1:2" x14ac:dyDescent="0.35">
      <c r="A1179">
        <v>1179</v>
      </c>
      <c r="B1179" s="4">
        <v>40988</v>
      </c>
    </row>
    <row r="1180" spans="1:2" x14ac:dyDescent="0.35">
      <c r="A1180">
        <v>1180</v>
      </c>
      <c r="B1180" s="4">
        <v>40988</v>
      </c>
    </row>
    <row r="1181" spans="1:2" x14ac:dyDescent="0.35">
      <c r="A1181">
        <v>1181</v>
      </c>
      <c r="B1181" s="4">
        <v>40988</v>
      </c>
    </row>
    <row r="1182" spans="1:2" x14ac:dyDescent="0.35">
      <c r="A1182">
        <v>1182</v>
      </c>
      <c r="B1182" s="4">
        <v>40988</v>
      </c>
    </row>
    <row r="1183" spans="1:2" x14ac:dyDescent="0.35">
      <c r="A1183">
        <v>1183</v>
      </c>
      <c r="B1183" s="4">
        <v>40989</v>
      </c>
    </row>
    <row r="1184" spans="1:2" x14ac:dyDescent="0.35">
      <c r="A1184">
        <v>1184</v>
      </c>
      <c r="B1184" s="4">
        <v>40989</v>
      </c>
    </row>
    <row r="1185" spans="1:2" x14ac:dyDescent="0.35">
      <c r="A1185">
        <v>1185</v>
      </c>
      <c r="B1185" s="4">
        <v>40989</v>
      </c>
    </row>
    <row r="1186" spans="1:2" x14ac:dyDescent="0.35">
      <c r="A1186">
        <v>1186</v>
      </c>
      <c r="B1186" s="4">
        <v>40989</v>
      </c>
    </row>
    <row r="1187" spans="1:2" x14ac:dyDescent="0.35">
      <c r="A1187">
        <v>1187</v>
      </c>
      <c r="B1187" s="4">
        <v>40989</v>
      </c>
    </row>
    <row r="1188" spans="1:2" x14ac:dyDescent="0.35">
      <c r="A1188">
        <v>1188</v>
      </c>
      <c r="B1188" s="4">
        <v>40989</v>
      </c>
    </row>
    <row r="1189" spans="1:2" x14ac:dyDescent="0.35">
      <c r="A1189">
        <v>1189</v>
      </c>
      <c r="B1189" s="4">
        <v>40989</v>
      </c>
    </row>
    <row r="1190" spans="1:2" x14ac:dyDescent="0.35">
      <c r="A1190">
        <v>1190</v>
      </c>
      <c r="B1190" s="4">
        <v>40989</v>
      </c>
    </row>
    <row r="1191" spans="1:2" x14ac:dyDescent="0.35">
      <c r="A1191">
        <v>1191</v>
      </c>
      <c r="B1191" s="4">
        <v>40989</v>
      </c>
    </row>
    <row r="1192" spans="1:2" x14ac:dyDescent="0.35">
      <c r="A1192">
        <v>1192</v>
      </c>
      <c r="B1192" s="4">
        <v>40989</v>
      </c>
    </row>
    <row r="1193" spans="1:2" x14ac:dyDescent="0.35">
      <c r="A1193">
        <v>1193</v>
      </c>
      <c r="B1193" s="4">
        <v>40989</v>
      </c>
    </row>
    <row r="1194" spans="1:2" x14ac:dyDescent="0.35">
      <c r="A1194">
        <v>1194</v>
      </c>
      <c r="B1194" s="4">
        <v>40989</v>
      </c>
    </row>
    <row r="1195" spans="1:2" x14ac:dyDescent="0.35">
      <c r="A1195">
        <v>1195</v>
      </c>
      <c r="B1195" s="4">
        <v>40989</v>
      </c>
    </row>
    <row r="1196" spans="1:2" x14ac:dyDescent="0.35">
      <c r="A1196">
        <v>1196</v>
      </c>
      <c r="B1196" s="4">
        <v>40992</v>
      </c>
    </row>
    <row r="1197" spans="1:2" x14ac:dyDescent="0.35">
      <c r="A1197">
        <v>1197</v>
      </c>
      <c r="B1197" s="4">
        <v>40992</v>
      </c>
    </row>
    <row r="1198" spans="1:2" x14ac:dyDescent="0.35">
      <c r="A1198">
        <v>1198</v>
      </c>
      <c r="B1198" s="4">
        <v>40992</v>
      </c>
    </row>
    <row r="1199" spans="1:2" x14ac:dyDescent="0.35">
      <c r="A1199">
        <v>1199</v>
      </c>
      <c r="B1199" s="4">
        <v>40992</v>
      </c>
    </row>
    <row r="1200" spans="1:2" x14ac:dyDescent="0.35">
      <c r="A1200">
        <v>1200</v>
      </c>
      <c r="B1200" s="4">
        <v>40998</v>
      </c>
    </row>
    <row r="1201" spans="1:2" x14ac:dyDescent="0.35">
      <c r="A1201">
        <v>1201</v>
      </c>
      <c r="B1201" s="4">
        <v>40998</v>
      </c>
    </row>
    <row r="1202" spans="1:2" x14ac:dyDescent="0.35">
      <c r="A1202">
        <v>1202</v>
      </c>
      <c r="B1202" s="4">
        <v>40998</v>
      </c>
    </row>
    <row r="1203" spans="1:2" x14ac:dyDescent="0.35">
      <c r="A1203">
        <v>1203</v>
      </c>
      <c r="B1203" s="4">
        <v>40998</v>
      </c>
    </row>
    <row r="1204" spans="1:2" x14ac:dyDescent="0.35">
      <c r="A1204">
        <v>1204</v>
      </c>
      <c r="B1204" s="4">
        <v>40998</v>
      </c>
    </row>
    <row r="1205" spans="1:2" x14ac:dyDescent="0.35">
      <c r="A1205">
        <v>1205</v>
      </c>
      <c r="B1205" s="4">
        <v>40999</v>
      </c>
    </row>
    <row r="1206" spans="1:2" x14ac:dyDescent="0.35">
      <c r="A1206">
        <v>1206</v>
      </c>
      <c r="B1206" s="4">
        <v>40999</v>
      </c>
    </row>
    <row r="1207" spans="1:2" x14ac:dyDescent="0.35">
      <c r="A1207">
        <v>1207</v>
      </c>
      <c r="B1207" s="4">
        <v>41001</v>
      </c>
    </row>
    <row r="1208" spans="1:2" x14ac:dyDescent="0.35">
      <c r="A1208">
        <v>1208</v>
      </c>
      <c r="B1208" s="4">
        <v>41001</v>
      </c>
    </row>
    <row r="1209" spans="1:2" x14ac:dyDescent="0.35">
      <c r="A1209">
        <v>1209</v>
      </c>
      <c r="B1209" s="4">
        <v>41001</v>
      </c>
    </row>
    <row r="1210" spans="1:2" x14ac:dyDescent="0.35">
      <c r="A1210">
        <v>1210</v>
      </c>
      <c r="B1210" s="4">
        <v>41001</v>
      </c>
    </row>
    <row r="1211" spans="1:2" x14ac:dyDescent="0.35">
      <c r="A1211">
        <v>1211</v>
      </c>
      <c r="B1211" s="4">
        <v>41001</v>
      </c>
    </row>
    <row r="1212" spans="1:2" x14ac:dyDescent="0.35">
      <c r="A1212">
        <v>1212</v>
      </c>
      <c r="B1212" s="4">
        <v>41001</v>
      </c>
    </row>
    <row r="1213" spans="1:2" x14ac:dyDescent="0.35">
      <c r="A1213">
        <v>1213</v>
      </c>
      <c r="B1213" s="4">
        <v>41001</v>
      </c>
    </row>
    <row r="1214" spans="1:2" x14ac:dyDescent="0.35">
      <c r="A1214">
        <v>1214</v>
      </c>
      <c r="B1214" s="4">
        <v>41001</v>
      </c>
    </row>
    <row r="1215" spans="1:2" x14ac:dyDescent="0.35">
      <c r="A1215">
        <v>1215</v>
      </c>
      <c r="B1215" s="4">
        <v>41001</v>
      </c>
    </row>
    <row r="1216" spans="1:2" x14ac:dyDescent="0.35">
      <c r="A1216">
        <v>1216</v>
      </c>
      <c r="B1216" s="4">
        <v>41001</v>
      </c>
    </row>
    <row r="1217" spans="1:2" x14ac:dyDescent="0.35">
      <c r="A1217">
        <v>1217</v>
      </c>
      <c r="B1217" s="4">
        <v>41001</v>
      </c>
    </row>
    <row r="1218" spans="1:2" x14ac:dyDescent="0.35">
      <c r="A1218">
        <v>1218</v>
      </c>
      <c r="B1218" s="4">
        <v>41001</v>
      </c>
    </row>
    <row r="1219" spans="1:2" x14ac:dyDescent="0.35">
      <c r="A1219">
        <v>1219</v>
      </c>
      <c r="B1219" s="4">
        <v>41001</v>
      </c>
    </row>
    <row r="1220" spans="1:2" x14ac:dyDescent="0.35">
      <c r="A1220">
        <v>1220</v>
      </c>
      <c r="B1220" s="4">
        <v>41001</v>
      </c>
    </row>
    <row r="1221" spans="1:2" x14ac:dyDescent="0.35">
      <c r="A1221">
        <v>1221</v>
      </c>
      <c r="B1221" s="4">
        <v>41001</v>
      </c>
    </row>
    <row r="1222" spans="1:2" x14ac:dyDescent="0.35">
      <c r="A1222">
        <v>1222</v>
      </c>
      <c r="B1222" s="4">
        <v>41001</v>
      </c>
    </row>
    <row r="1223" spans="1:2" x14ac:dyDescent="0.35">
      <c r="A1223">
        <v>1223</v>
      </c>
      <c r="B1223" s="4">
        <v>41001</v>
      </c>
    </row>
    <row r="1224" spans="1:2" x14ac:dyDescent="0.35">
      <c r="A1224">
        <v>1224</v>
      </c>
      <c r="B1224" s="4">
        <v>41010</v>
      </c>
    </row>
    <row r="1225" spans="1:2" x14ac:dyDescent="0.35">
      <c r="A1225">
        <v>1225</v>
      </c>
      <c r="B1225" s="4">
        <v>41010</v>
      </c>
    </row>
    <row r="1226" spans="1:2" x14ac:dyDescent="0.35">
      <c r="A1226">
        <v>1226</v>
      </c>
      <c r="B1226" s="4">
        <v>41010</v>
      </c>
    </row>
    <row r="1227" spans="1:2" x14ac:dyDescent="0.35">
      <c r="A1227">
        <v>1227</v>
      </c>
      <c r="B1227" s="4">
        <v>41010</v>
      </c>
    </row>
    <row r="1228" spans="1:2" x14ac:dyDescent="0.35">
      <c r="A1228">
        <v>1228</v>
      </c>
      <c r="B1228" s="4">
        <v>41010</v>
      </c>
    </row>
    <row r="1229" spans="1:2" x14ac:dyDescent="0.35">
      <c r="A1229">
        <v>1229</v>
      </c>
      <c r="B1229" s="4">
        <v>41010</v>
      </c>
    </row>
    <row r="1230" spans="1:2" x14ac:dyDescent="0.35">
      <c r="A1230">
        <v>1230</v>
      </c>
      <c r="B1230" s="4">
        <v>41010</v>
      </c>
    </row>
    <row r="1231" spans="1:2" x14ac:dyDescent="0.35">
      <c r="A1231">
        <v>1231</v>
      </c>
      <c r="B1231" s="4">
        <v>41010</v>
      </c>
    </row>
    <row r="1232" spans="1:2" x14ac:dyDescent="0.35">
      <c r="A1232">
        <v>1232</v>
      </c>
      <c r="B1232" s="4">
        <v>41011</v>
      </c>
    </row>
    <row r="1233" spans="1:2" x14ac:dyDescent="0.35">
      <c r="A1233">
        <v>1233</v>
      </c>
      <c r="B1233" s="4">
        <v>41011</v>
      </c>
    </row>
    <row r="1234" spans="1:2" x14ac:dyDescent="0.35">
      <c r="A1234">
        <v>1234</v>
      </c>
      <c r="B1234" s="4">
        <v>41011</v>
      </c>
    </row>
    <row r="1235" spans="1:2" x14ac:dyDescent="0.35">
      <c r="A1235">
        <v>1235</v>
      </c>
      <c r="B1235" s="4">
        <v>41011</v>
      </c>
    </row>
    <row r="1236" spans="1:2" x14ac:dyDescent="0.35">
      <c r="A1236">
        <v>1236</v>
      </c>
      <c r="B1236" s="4">
        <v>41011</v>
      </c>
    </row>
    <row r="1237" spans="1:2" x14ac:dyDescent="0.35">
      <c r="A1237">
        <v>1237</v>
      </c>
      <c r="B1237" s="4">
        <v>41011</v>
      </c>
    </row>
    <row r="1238" spans="1:2" x14ac:dyDescent="0.35">
      <c r="A1238">
        <v>1238</v>
      </c>
      <c r="B1238" s="4">
        <v>41012</v>
      </c>
    </row>
    <row r="1239" spans="1:2" x14ac:dyDescent="0.35">
      <c r="A1239">
        <v>1239</v>
      </c>
      <c r="B1239" s="4">
        <v>41012</v>
      </c>
    </row>
    <row r="1240" spans="1:2" x14ac:dyDescent="0.35">
      <c r="A1240">
        <v>1240</v>
      </c>
      <c r="B1240" s="4">
        <v>41012</v>
      </c>
    </row>
    <row r="1241" spans="1:2" x14ac:dyDescent="0.35">
      <c r="A1241">
        <v>1241</v>
      </c>
      <c r="B1241" s="4">
        <v>41012</v>
      </c>
    </row>
    <row r="1242" spans="1:2" x14ac:dyDescent="0.35">
      <c r="A1242">
        <v>1242</v>
      </c>
      <c r="B1242" s="4">
        <v>41012</v>
      </c>
    </row>
    <row r="1243" spans="1:2" x14ac:dyDescent="0.35">
      <c r="A1243">
        <v>1243</v>
      </c>
      <c r="B1243" s="4">
        <v>41015</v>
      </c>
    </row>
    <row r="1244" spans="1:2" x14ac:dyDescent="0.35">
      <c r="A1244">
        <v>1244</v>
      </c>
      <c r="B1244" s="4">
        <v>41015</v>
      </c>
    </row>
    <row r="1245" spans="1:2" x14ac:dyDescent="0.35">
      <c r="A1245">
        <v>1245</v>
      </c>
      <c r="B1245" s="4">
        <v>41015</v>
      </c>
    </row>
    <row r="1246" spans="1:2" x14ac:dyDescent="0.35">
      <c r="A1246">
        <v>1246</v>
      </c>
      <c r="B1246" s="4">
        <v>41015</v>
      </c>
    </row>
    <row r="1247" spans="1:2" x14ac:dyDescent="0.35">
      <c r="A1247">
        <v>1247</v>
      </c>
      <c r="B1247" s="4">
        <v>41015</v>
      </c>
    </row>
    <row r="1248" spans="1:2" x14ac:dyDescent="0.35">
      <c r="A1248">
        <v>1248</v>
      </c>
      <c r="B1248" s="4">
        <v>41015</v>
      </c>
    </row>
    <row r="1249" spans="1:2" x14ac:dyDescent="0.35">
      <c r="A1249">
        <v>1249</v>
      </c>
      <c r="B1249" s="4">
        <v>41015</v>
      </c>
    </row>
    <row r="1250" spans="1:2" x14ac:dyDescent="0.35">
      <c r="A1250">
        <v>1250</v>
      </c>
      <c r="B1250" s="4">
        <v>41015</v>
      </c>
    </row>
    <row r="1251" spans="1:2" x14ac:dyDescent="0.35">
      <c r="A1251">
        <v>1251</v>
      </c>
      <c r="B1251" s="4">
        <v>41015</v>
      </c>
    </row>
    <row r="1252" spans="1:2" x14ac:dyDescent="0.35">
      <c r="A1252">
        <v>1252</v>
      </c>
      <c r="B1252" s="4">
        <v>41015</v>
      </c>
    </row>
    <row r="1253" spans="1:2" x14ac:dyDescent="0.35">
      <c r="A1253">
        <v>1253</v>
      </c>
      <c r="B1253" s="4">
        <v>41015</v>
      </c>
    </row>
    <row r="1254" spans="1:2" x14ac:dyDescent="0.35">
      <c r="A1254">
        <v>1254</v>
      </c>
      <c r="B1254" s="4">
        <v>41015</v>
      </c>
    </row>
    <row r="1255" spans="1:2" x14ac:dyDescent="0.35">
      <c r="A1255">
        <v>1255</v>
      </c>
      <c r="B1255" s="4">
        <v>41015</v>
      </c>
    </row>
    <row r="1256" spans="1:2" x14ac:dyDescent="0.35">
      <c r="A1256">
        <v>1256</v>
      </c>
      <c r="B1256" s="4">
        <v>41015</v>
      </c>
    </row>
    <row r="1257" spans="1:2" x14ac:dyDescent="0.35">
      <c r="A1257">
        <v>1257</v>
      </c>
      <c r="B1257" s="4">
        <v>41015</v>
      </c>
    </row>
    <row r="1258" spans="1:2" x14ac:dyDescent="0.35">
      <c r="A1258">
        <v>1258</v>
      </c>
      <c r="B1258" s="4">
        <v>41016</v>
      </c>
    </row>
    <row r="1259" spans="1:2" x14ac:dyDescent="0.35">
      <c r="A1259">
        <v>1259</v>
      </c>
      <c r="B1259" s="4">
        <v>41016</v>
      </c>
    </row>
    <row r="1260" spans="1:2" x14ac:dyDescent="0.35">
      <c r="A1260">
        <v>1260</v>
      </c>
      <c r="B1260" s="4">
        <v>41022</v>
      </c>
    </row>
    <row r="1261" spans="1:2" x14ac:dyDescent="0.35">
      <c r="A1261">
        <v>1261</v>
      </c>
      <c r="B1261" s="4">
        <v>41022</v>
      </c>
    </row>
    <row r="1262" spans="1:2" x14ac:dyDescent="0.35">
      <c r="A1262">
        <v>1262</v>
      </c>
      <c r="B1262" s="4">
        <v>41022</v>
      </c>
    </row>
    <row r="1263" spans="1:2" x14ac:dyDescent="0.35">
      <c r="A1263">
        <v>1263</v>
      </c>
      <c r="B1263" s="4">
        <v>41022</v>
      </c>
    </row>
    <row r="1264" spans="1:2" x14ac:dyDescent="0.35">
      <c r="A1264">
        <v>1264</v>
      </c>
      <c r="B1264" s="4">
        <v>41022</v>
      </c>
    </row>
    <row r="1265" spans="1:2" x14ac:dyDescent="0.35">
      <c r="A1265">
        <v>1265</v>
      </c>
      <c r="B1265" s="4">
        <v>41022</v>
      </c>
    </row>
    <row r="1266" spans="1:2" x14ac:dyDescent="0.35">
      <c r="A1266">
        <v>1266</v>
      </c>
      <c r="B1266" s="4">
        <v>41022</v>
      </c>
    </row>
    <row r="1267" spans="1:2" x14ac:dyDescent="0.35">
      <c r="A1267">
        <v>1267</v>
      </c>
      <c r="B1267" s="4">
        <v>41023</v>
      </c>
    </row>
    <row r="1268" spans="1:2" x14ac:dyDescent="0.35">
      <c r="A1268">
        <v>1268</v>
      </c>
      <c r="B1268" s="4">
        <v>41023</v>
      </c>
    </row>
    <row r="1269" spans="1:2" x14ac:dyDescent="0.35">
      <c r="A1269">
        <v>1269</v>
      </c>
      <c r="B1269" s="4">
        <v>41025</v>
      </c>
    </row>
    <row r="1270" spans="1:2" x14ac:dyDescent="0.35">
      <c r="A1270">
        <v>1270</v>
      </c>
      <c r="B1270" s="4">
        <v>41025</v>
      </c>
    </row>
    <row r="1271" spans="1:2" x14ac:dyDescent="0.35">
      <c r="A1271">
        <v>1271</v>
      </c>
      <c r="B1271" s="4">
        <v>41025</v>
      </c>
    </row>
    <row r="1272" spans="1:2" x14ac:dyDescent="0.35">
      <c r="A1272">
        <v>1272</v>
      </c>
      <c r="B1272" s="4">
        <v>41025</v>
      </c>
    </row>
    <row r="1273" spans="1:2" x14ac:dyDescent="0.35">
      <c r="A1273">
        <v>1273</v>
      </c>
      <c r="B1273" s="4">
        <v>41025</v>
      </c>
    </row>
    <row r="1274" spans="1:2" x14ac:dyDescent="0.35">
      <c r="A1274">
        <v>1274</v>
      </c>
      <c r="B1274" s="4">
        <v>41026</v>
      </c>
    </row>
    <row r="1275" spans="1:2" x14ac:dyDescent="0.35">
      <c r="A1275">
        <v>1275</v>
      </c>
      <c r="B1275" s="4">
        <v>41026</v>
      </c>
    </row>
    <row r="1276" spans="1:2" x14ac:dyDescent="0.35">
      <c r="A1276">
        <v>1276</v>
      </c>
      <c r="B1276" s="4">
        <v>41026</v>
      </c>
    </row>
    <row r="1277" spans="1:2" x14ac:dyDescent="0.35">
      <c r="A1277">
        <v>1277</v>
      </c>
      <c r="B1277" s="4">
        <v>41026</v>
      </c>
    </row>
    <row r="1278" spans="1:2" x14ac:dyDescent="0.35">
      <c r="A1278">
        <v>1278</v>
      </c>
      <c r="B1278" s="4">
        <v>41026</v>
      </c>
    </row>
    <row r="1279" spans="1:2" x14ac:dyDescent="0.35">
      <c r="A1279">
        <v>1279</v>
      </c>
      <c r="B1279" s="4">
        <v>41026</v>
      </c>
    </row>
    <row r="1280" spans="1:2" x14ac:dyDescent="0.35">
      <c r="A1280">
        <v>1280</v>
      </c>
      <c r="B1280" s="4">
        <v>41026</v>
      </c>
    </row>
    <row r="1281" spans="1:2" x14ac:dyDescent="0.35">
      <c r="A1281">
        <v>1281</v>
      </c>
      <c r="B1281" s="4">
        <v>41026</v>
      </c>
    </row>
    <row r="1282" spans="1:2" x14ac:dyDescent="0.35">
      <c r="A1282">
        <v>1282</v>
      </c>
      <c r="B1282" s="4">
        <v>41026</v>
      </c>
    </row>
    <row r="1283" spans="1:2" x14ac:dyDescent="0.35">
      <c r="A1283">
        <v>1283</v>
      </c>
      <c r="B1283" s="4">
        <v>41026</v>
      </c>
    </row>
    <row r="1284" spans="1:2" x14ac:dyDescent="0.35">
      <c r="A1284">
        <v>1284</v>
      </c>
      <c r="B1284" s="4">
        <v>41026</v>
      </c>
    </row>
    <row r="1285" spans="1:2" x14ac:dyDescent="0.35">
      <c r="A1285">
        <v>1285</v>
      </c>
      <c r="B1285" s="4">
        <v>41026</v>
      </c>
    </row>
    <row r="1286" spans="1:2" x14ac:dyDescent="0.35">
      <c r="A1286">
        <v>1286</v>
      </c>
      <c r="B1286" s="4">
        <v>41035</v>
      </c>
    </row>
    <row r="1287" spans="1:2" x14ac:dyDescent="0.35">
      <c r="A1287">
        <v>1287</v>
      </c>
      <c r="B1287" s="4">
        <v>41038</v>
      </c>
    </row>
    <row r="1288" spans="1:2" x14ac:dyDescent="0.35">
      <c r="A1288">
        <v>1288</v>
      </c>
      <c r="B1288" s="4">
        <v>41038</v>
      </c>
    </row>
    <row r="1289" spans="1:2" x14ac:dyDescent="0.35">
      <c r="A1289">
        <v>1289</v>
      </c>
      <c r="B1289" s="4">
        <v>41038</v>
      </c>
    </row>
    <row r="1290" spans="1:2" x14ac:dyDescent="0.35">
      <c r="A1290">
        <v>1290</v>
      </c>
      <c r="B1290" s="4">
        <v>41038</v>
      </c>
    </row>
    <row r="1291" spans="1:2" x14ac:dyDescent="0.35">
      <c r="A1291">
        <v>1291</v>
      </c>
      <c r="B1291" s="4">
        <v>41038</v>
      </c>
    </row>
    <row r="1292" spans="1:2" x14ac:dyDescent="0.35">
      <c r="A1292">
        <v>1292</v>
      </c>
      <c r="B1292" s="4">
        <v>41038</v>
      </c>
    </row>
    <row r="1293" spans="1:2" x14ac:dyDescent="0.35">
      <c r="A1293">
        <v>1293</v>
      </c>
      <c r="B1293" s="4">
        <v>41038</v>
      </c>
    </row>
    <row r="1294" spans="1:2" x14ac:dyDescent="0.35">
      <c r="A1294">
        <v>1294</v>
      </c>
      <c r="B1294" s="4">
        <v>41038</v>
      </c>
    </row>
    <row r="1295" spans="1:2" x14ac:dyDescent="0.35">
      <c r="A1295">
        <v>1295</v>
      </c>
      <c r="B1295" s="4">
        <v>41038</v>
      </c>
    </row>
    <row r="1296" spans="1:2" x14ac:dyDescent="0.35">
      <c r="A1296">
        <v>1296</v>
      </c>
      <c r="B1296" s="4">
        <v>41040</v>
      </c>
    </row>
    <row r="1297" spans="1:2" x14ac:dyDescent="0.35">
      <c r="A1297">
        <v>1297</v>
      </c>
      <c r="B1297" s="4">
        <v>41040</v>
      </c>
    </row>
    <row r="1298" spans="1:2" x14ac:dyDescent="0.35">
      <c r="A1298">
        <v>1298</v>
      </c>
      <c r="B1298" s="4">
        <v>41040</v>
      </c>
    </row>
    <row r="1299" spans="1:2" x14ac:dyDescent="0.35">
      <c r="A1299">
        <v>1299</v>
      </c>
      <c r="B1299" s="4">
        <v>41040</v>
      </c>
    </row>
    <row r="1300" spans="1:2" x14ac:dyDescent="0.35">
      <c r="A1300">
        <v>1300</v>
      </c>
      <c r="B1300" s="4">
        <v>41048</v>
      </c>
    </row>
    <row r="1301" spans="1:2" x14ac:dyDescent="0.35">
      <c r="A1301">
        <v>1301</v>
      </c>
      <c r="B1301" s="4">
        <v>41048</v>
      </c>
    </row>
    <row r="1302" spans="1:2" x14ac:dyDescent="0.35">
      <c r="A1302">
        <v>1302</v>
      </c>
      <c r="B1302" s="4">
        <v>41048</v>
      </c>
    </row>
    <row r="1303" spans="1:2" x14ac:dyDescent="0.35">
      <c r="A1303">
        <v>1303</v>
      </c>
      <c r="B1303" s="4">
        <v>41050</v>
      </c>
    </row>
    <row r="1304" spans="1:2" x14ac:dyDescent="0.35">
      <c r="A1304">
        <v>1304</v>
      </c>
      <c r="B1304" s="4">
        <v>41050</v>
      </c>
    </row>
    <row r="1305" spans="1:2" x14ac:dyDescent="0.35">
      <c r="A1305">
        <v>1305</v>
      </c>
      <c r="B1305" s="4">
        <v>41050</v>
      </c>
    </row>
    <row r="1306" spans="1:2" x14ac:dyDescent="0.35">
      <c r="A1306">
        <v>1306</v>
      </c>
      <c r="B1306" s="4">
        <v>41050</v>
      </c>
    </row>
    <row r="1307" spans="1:2" x14ac:dyDescent="0.35">
      <c r="A1307">
        <v>1307</v>
      </c>
      <c r="B1307" s="4">
        <v>41060</v>
      </c>
    </row>
    <row r="1308" spans="1:2" x14ac:dyDescent="0.35">
      <c r="A1308">
        <v>1308</v>
      </c>
      <c r="B1308" s="4">
        <v>41060</v>
      </c>
    </row>
    <row r="1309" spans="1:2" x14ac:dyDescent="0.35">
      <c r="A1309">
        <v>1309</v>
      </c>
      <c r="B1309" s="4">
        <v>41060</v>
      </c>
    </row>
    <row r="1310" spans="1:2" x14ac:dyDescent="0.35">
      <c r="A1310">
        <v>1310</v>
      </c>
      <c r="B1310" s="4">
        <v>41060</v>
      </c>
    </row>
    <row r="1311" spans="1:2" x14ac:dyDescent="0.35">
      <c r="A1311">
        <v>1311</v>
      </c>
      <c r="B1311" s="4">
        <v>41060</v>
      </c>
    </row>
    <row r="1312" spans="1:2" x14ac:dyDescent="0.35">
      <c r="A1312">
        <v>1312</v>
      </c>
      <c r="B1312" s="4">
        <v>41060</v>
      </c>
    </row>
    <row r="1313" spans="1:2" x14ac:dyDescent="0.35">
      <c r="A1313">
        <v>1313</v>
      </c>
      <c r="B1313" s="4">
        <v>41060</v>
      </c>
    </row>
    <row r="1314" spans="1:2" x14ac:dyDescent="0.35">
      <c r="A1314">
        <v>1314</v>
      </c>
      <c r="B1314" s="4">
        <v>41060</v>
      </c>
    </row>
    <row r="1315" spans="1:2" x14ac:dyDescent="0.35">
      <c r="A1315">
        <v>1315</v>
      </c>
      <c r="B1315" s="4">
        <v>41060</v>
      </c>
    </row>
    <row r="1316" spans="1:2" x14ac:dyDescent="0.35">
      <c r="A1316">
        <v>1316</v>
      </c>
      <c r="B1316" s="4">
        <v>41060</v>
      </c>
    </row>
    <row r="1317" spans="1:2" x14ac:dyDescent="0.35">
      <c r="A1317">
        <v>1317</v>
      </c>
      <c r="B1317" s="4">
        <v>41064</v>
      </c>
    </row>
    <row r="1318" spans="1:2" x14ac:dyDescent="0.35">
      <c r="A1318">
        <v>1318</v>
      </c>
      <c r="B1318" s="4">
        <v>41064</v>
      </c>
    </row>
    <row r="1319" spans="1:2" x14ac:dyDescent="0.35">
      <c r="A1319">
        <v>1319</v>
      </c>
      <c r="B1319" s="4">
        <v>41064</v>
      </c>
    </row>
    <row r="1320" spans="1:2" x14ac:dyDescent="0.35">
      <c r="A1320">
        <v>1320</v>
      </c>
      <c r="B1320" s="4">
        <v>41078</v>
      </c>
    </row>
    <row r="1321" spans="1:2" x14ac:dyDescent="0.35">
      <c r="A1321">
        <v>1321</v>
      </c>
      <c r="B1321" s="4">
        <v>41078</v>
      </c>
    </row>
    <row r="1322" spans="1:2" x14ac:dyDescent="0.35">
      <c r="A1322">
        <v>1322</v>
      </c>
      <c r="B1322" s="4">
        <v>41078</v>
      </c>
    </row>
    <row r="1323" spans="1:2" x14ac:dyDescent="0.35">
      <c r="A1323">
        <v>1323</v>
      </c>
      <c r="B1323" s="4">
        <v>41078</v>
      </c>
    </row>
    <row r="1324" spans="1:2" x14ac:dyDescent="0.35">
      <c r="A1324">
        <v>1324</v>
      </c>
      <c r="B1324" s="4">
        <v>41078</v>
      </c>
    </row>
    <row r="1325" spans="1:2" x14ac:dyDescent="0.35">
      <c r="A1325">
        <v>1325</v>
      </c>
      <c r="B1325" s="4">
        <v>41078</v>
      </c>
    </row>
    <row r="1326" spans="1:2" x14ac:dyDescent="0.35">
      <c r="A1326">
        <v>1326</v>
      </c>
      <c r="B1326" s="4">
        <v>41092</v>
      </c>
    </row>
    <row r="1327" spans="1:2" x14ac:dyDescent="0.35">
      <c r="A1327">
        <v>1327</v>
      </c>
      <c r="B1327" s="4">
        <v>41092</v>
      </c>
    </row>
    <row r="1328" spans="1:2" x14ac:dyDescent="0.35">
      <c r="A1328">
        <v>1328</v>
      </c>
      <c r="B1328" s="4">
        <v>41092</v>
      </c>
    </row>
    <row r="1329" spans="1:2" x14ac:dyDescent="0.35">
      <c r="A1329">
        <v>1329</v>
      </c>
      <c r="B1329" s="4">
        <v>41092</v>
      </c>
    </row>
    <row r="1330" spans="1:2" x14ac:dyDescent="0.35">
      <c r="A1330">
        <v>1330</v>
      </c>
      <c r="B1330" s="4">
        <v>41092</v>
      </c>
    </row>
    <row r="1331" spans="1:2" x14ac:dyDescent="0.35">
      <c r="A1331">
        <v>1331</v>
      </c>
      <c r="B1331" s="4">
        <v>41092</v>
      </c>
    </row>
    <row r="1332" spans="1:2" x14ac:dyDescent="0.35">
      <c r="A1332">
        <v>1332</v>
      </c>
      <c r="B1332" s="4">
        <v>41092</v>
      </c>
    </row>
    <row r="1333" spans="1:2" x14ac:dyDescent="0.35">
      <c r="A1333">
        <v>1333</v>
      </c>
      <c r="B1333" s="4">
        <v>41092</v>
      </c>
    </row>
    <row r="1334" spans="1:2" x14ac:dyDescent="0.35">
      <c r="A1334">
        <v>1334</v>
      </c>
      <c r="B1334" s="4">
        <v>41092</v>
      </c>
    </row>
    <row r="1335" spans="1:2" x14ac:dyDescent="0.35">
      <c r="A1335">
        <v>1335</v>
      </c>
      <c r="B1335" s="4">
        <v>41092</v>
      </c>
    </row>
    <row r="1336" spans="1:2" x14ac:dyDescent="0.35">
      <c r="A1336">
        <v>1336</v>
      </c>
      <c r="B1336" s="4">
        <v>41092</v>
      </c>
    </row>
    <row r="1337" spans="1:2" x14ac:dyDescent="0.35">
      <c r="A1337">
        <v>1337</v>
      </c>
      <c r="B1337" s="4">
        <v>41092</v>
      </c>
    </row>
    <row r="1338" spans="1:2" x14ac:dyDescent="0.35">
      <c r="A1338">
        <v>1338</v>
      </c>
      <c r="B1338" s="4">
        <v>41092</v>
      </c>
    </row>
    <row r="1339" spans="1:2" x14ac:dyDescent="0.35">
      <c r="A1339">
        <v>1339</v>
      </c>
      <c r="B1339" s="4">
        <v>41092</v>
      </c>
    </row>
    <row r="1340" spans="1:2" x14ac:dyDescent="0.35">
      <c r="A1340">
        <v>1340</v>
      </c>
      <c r="B1340" s="4">
        <v>41092</v>
      </c>
    </row>
    <row r="1341" spans="1:2" x14ac:dyDescent="0.35">
      <c r="A1341">
        <v>1341</v>
      </c>
      <c r="B1341" s="4">
        <v>41101</v>
      </c>
    </row>
    <row r="1342" spans="1:2" x14ac:dyDescent="0.35">
      <c r="A1342">
        <v>1342</v>
      </c>
      <c r="B1342" s="4">
        <v>41101</v>
      </c>
    </row>
    <row r="1343" spans="1:2" x14ac:dyDescent="0.35">
      <c r="A1343">
        <v>1343</v>
      </c>
      <c r="B1343" s="4">
        <v>41101</v>
      </c>
    </row>
    <row r="1344" spans="1:2" x14ac:dyDescent="0.35">
      <c r="A1344">
        <v>1344</v>
      </c>
      <c r="B1344" s="4">
        <v>41101</v>
      </c>
    </row>
    <row r="1345" spans="1:2" x14ac:dyDescent="0.35">
      <c r="A1345">
        <v>1345</v>
      </c>
      <c r="B1345" s="4">
        <v>41101</v>
      </c>
    </row>
    <row r="1346" spans="1:2" x14ac:dyDescent="0.35">
      <c r="A1346">
        <v>1346</v>
      </c>
      <c r="B1346" s="4">
        <v>41120</v>
      </c>
    </row>
    <row r="1347" spans="1:2" x14ac:dyDescent="0.35">
      <c r="A1347">
        <v>1347</v>
      </c>
      <c r="B1347" s="4">
        <v>41120</v>
      </c>
    </row>
    <row r="1348" spans="1:2" x14ac:dyDescent="0.35">
      <c r="A1348">
        <v>1348</v>
      </c>
      <c r="B1348" s="4">
        <v>41120</v>
      </c>
    </row>
    <row r="1349" spans="1:2" x14ac:dyDescent="0.35">
      <c r="A1349">
        <v>1349</v>
      </c>
      <c r="B1349" s="4">
        <v>41120</v>
      </c>
    </row>
    <row r="1350" spans="1:2" x14ac:dyDescent="0.35">
      <c r="A1350">
        <v>1350</v>
      </c>
      <c r="B1350" s="4">
        <v>41141</v>
      </c>
    </row>
    <row r="1351" spans="1:2" x14ac:dyDescent="0.35">
      <c r="A1351">
        <v>1351</v>
      </c>
      <c r="B1351" s="4">
        <v>41141</v>
      </c>
    </row>
    <row r="1352" spans="1:2" x14ac:dyDescent="0.35">
      <c r="A1352">
        <v>1352</v>
      </c>
      <c r="B1352" s="4">
        <v>41144</v>
      </c>
    </row>
    <row r="1353" spans="1:2" x14ac:dyDescent="0.35">
      <c r="A1353">
        <v>1353</v>
      </c>
      <c r="B1353" s="4">
        <v>41144</v>
      </c>
    </row>
    <row r="1354" spans="1:2" x14ac:dyDescent="0.35">
      <c r="A1354">
        <v>1354</v>
      </c>
      <c r="B1354" s="4">
        <v>41144</v>
      </c>
    </row>
    <row r="1355" spans="1:2" x14ac:dyDescent="0.35">
      <c r="A1355">
        <v>1355</v>
      </c>
      <c r="B1355" s="4">
        <v>41144</v>
      </c>
    </row>
    <row r="1356" spans="1:2" x14ac:dyDescent="0.35">
      <c r="A1356">
        <v>1356</v>
      </c>
      <c r="B1356" s="4">
        <v>41144</v>
      </c>
    </row>
    <row r="1357" spans="1:2" x14ac:dyDescent="0.35">
      <c r="A1357">
        <v>1357</v>
      </c>
      <c r="B1357" s="4">
        <v>41144</v>
      </c>
    </row>
    <row r="1358" spans="1:2" x14ac:dyDescent="0.35">
      <c r="A1358">
        <v>1358</v>
      </c>
      <c r="B1358" s="4">
        <v>41144</v>
      </c>
    </row>
    <row r="1359" spans="1:2" x14ac:dyDescent="0.35">
      <c r="A1359">
        <v>1359</v>
      </c>
      <c r="B1359" s="4">
        <v>41144</v>
      </c>
    </row>
    <row r="1360" spans="1:2" x14ac:dyDescent="0.35">
      <c r="A1360">
        <v>1360</v>
      </c>
      <c r="B1360" s="4">
        <v>41144</v>
      </c>
    </row>
    <row r="1361" spans="1:2" x14ac:dyDescent="0.35">
      <c r="A1361">
        <v>1361</v>
      </c>
      <c r="B1361" s="4">
        <v>41144</v>
      </c>
    </row>
    <row r="1362" spans="1:2" x14ac:dyDescent="0.35">
      <c r="A1362">
        <v>1362</v>
      </c>
      <c r="B1362" s="4">
        <v>41155</v>
      </c>
    </row>
    <row r="1363" spans="1:2" x14ac:dyDescent="0.35">
      <c r="A1363">
        <v>1363</v>
      </c>
      <c r="B1363" s="4">
        <v>41158</v>
      </c>
    </row>
    <row r="1364" spans="1:2" x14ac:dyDescent="0.35">
      <c r="A1364">
        <v>1364</v>
      </c>
      <c r="B1364" s="4">
        <v>41158</v>
      </c>
    </row>
    <row r="1365" spans="1:2" x14ac:dyDescent="0.35">
      <c r="A1365">
        <v>1365</v>
      </c>
      <c r="B1365" s="4">
        <v>41158</v>
      </c>
    </row>
    <row r="1366" spans="1:2" x14ac:dyDescent="0.35">
      <c r="A1366">
        <v>1366</v>
      </c>
      <c r="B1366" s="4">
        <v>41158</v>
      </c>
    </row>
    <row r="1367" spans="1:2" x14ac:dyDescent="0.35">
      <c r="A1367">
        <v>1367</v>
      </c>
      <c r="B1367" s="4">
        <v>41158</v>
      </c>
    </row>
    <row r="1368" spans="1:2" x14ac:dyDescent="0.35">
      <c r="A1368">
        <v>1368</v>
      </c>
      <c r="B1368" s="4">
        <v>41158</v>
      </c>
    </row>
    <row r="1369" spans="1:2" x14ac:dyDescent="0.35">
      <c r="A1369">
        <v>1369</v>
      </c>
      <c r="B1369" s="4">
        <v>41158</v>
      </c>
    </row>
    <row r="1370" spans="1:2" x14ac:dyDescent="0.35">
      <c r="A1370">
        <v>1370</v>
      </c>
      <c r="B1370" s="4">
        <v>41158</v>
      </c>
    </row>
    <row r="1371" spans="1:2" x14ac:dyDescent="0.35">
      <c r="A1371">
        <v>1371</v>
      </c>
      <c r="B1371" s="4">
        <v>41165</v>
      </c>
    </row>
    <row r="1372" spans="1:2" x14ac:dyDescent="0.35">
      <c r="A1372">
        <v>1372</v>
      </c>
      <c r="B1372" s="4">
        <v>41165</v>
      </c>
    </row>
    <row r="1373" spans="1:2" x14ac:dyDescent="0.35">
      <c r="A1373">
        <v>1373</v>
      </c>
      <c r="B1373" s="4">
        <v>41165</v>
      </c>
    </row>
    <row r="1374" spans="1:2" x14ac:dyDescent="0.35">
      <c r="A1374">
        <v>1374</v>
      </c>
      <c r="B1374" s="4">
        <v>41165</v>
      </c>
    </row>
    <row r="1375" spans="1:2" x14ac:dyDescent="0.35">
      <c r="A1375">
        <v>1375</v>
      </c>
      <c r="B1375" s="4">
        <v>41165</v>
      </c>
    </row>
    <row r="1376" spans="1:2" x14ac:dyDescent="0.35">
      <c r="A1376">
        <v>1376</v>
      </c>
      <c r="B1376" s="4">
        <v>41165</v>
      </c>
    </row>
    <row r="1377" spans="1:2" x14ac:dyDescent="0.35">
      <c r="A1377">
        <v>1377</v>
      </c>
      <c r="B1377" s="4">
        <v>41176</v>
      </c>
    </row>
    <row r="1378" spans="1:2" x14ac:dyDescent="0.35">
      <c r="A1378">
        <v>1378</v>
      </c>
      <c r="B1378" s="4">
        <v>41176</v>
      </c>
    </row>
    <row r="1379" spans="1:2" x14ac:dyDescent="0.35">
      <c r="A1379">
        <v>1379</v>
      </c>
      <c r="B1379" s="4">
        <v>41176</v>
      </c>
    </row>
    <row r="1380" spans="1:2" x14ac:dyDescent="0.35">
      <c r="A1380">
        <v>1380</v>
      </c>
      <c r="B1380" s="4">
        <v>41183</v>
      </c>
    </row>
    <row r="1381" spans="1:2" x14ac:dyDescent="0.35">
      <c r="A1381">
        <v>1381</v>
      </c>
      <c r="B1381" s="4">
        <v>41183</v>
      </c>
    </row>
    <row r="1382" spans="1:2" x14ac:dyDescent="0.35">
      <c r="A1382">
        <v>1382</v>
      </c>
      <c r="B1382" s="4">
        <v>41183</v>
      </c>
    </row>
    <row r="1383" spans="1:2" x14ac:dyDescent="0.35">
      <c r="A1383">
        <v>1383</v>
      </c>
      <c r="B1383" s="4">
        <v>41183</v>
      </c>
    </row>
    <row r="1384" spans="1:2" x14ac:dyDescent="0.35">
      <c r="A1384">
        <v>1384</v>
      </c>
      <c r="B1384" s="4">
        <v>41183</v>
      </c>
    </row>
    <row r="1385" spans="1:2" x14ac:dyDescent="0.35">
      <c r="A1385">
        <v>1385</v>
      </c>
      <c r="B1385" s="4">
        <v>41183</v>
      </c>
    </row>
    <row r="1386" spans="1:2" x14ac:dyDescent="0.35">
      <c r="A1386">
        <v>1386</v>
      </c>
      <c r="B1386" s="4">
        <v>41183</v>
      </c>
    </row>
    <row r="1387" spans="1:2" x14ac:dyDescent="0.35">
      <c r="A1387">
        <v>1387</v>
      </c>
      <c r="B1387" s="4">
        <v>41204</v>
      </c>
    </row>
    <row r="1388" spans="1:2" x14ac:dyDescent="0.35">
      <c r="A1388">
        <v>1388</v>
      </c>
      <c r="B1388" s="4">
        <v>41204</v>
      </c>
    </row>
    <row r="1389" spans="1:2" x14ac:dyDescent="0.35">
      <c r="A1389">
        <v>1389</v>
      </c>
      <c r="B1389" s="4">
        <v>41204</v>
      </c>
    </row>
    <row r="1390" spans="1:2" x14ac:dyDescent="0.35">
      <c r="A1390">
        <v>1390</v>
      </c>
      <c r="B1390" s="4">
        <v>41204</v>
      </c>
    </row>
    <row r="1391" spans="1:2" x14ac:dyDescent="0.35">
      <c r="A1391">
        <v>1391</v>
      </c>
      <c r="B1391" s="4">
        <v>41204</v>
      </c>
    </row>
    <row r="1392" spans="1:2" x14ac:dyDescent="0.35">
      <c r="A1392">
        <v>1392</v>
      </c>
      <c r="B1392" s="4">
        <v>41207</v>
      </c>
    </row>
    <row r="1393" spans="1:2" x14ac:dyDescent="0.35">
      <c r="A1393">
        <v>1393</v>
      </c>
      <c r="B1393" s="4">
        <v>41207</v>
      </c>
    </row>
    <row r="1394" spans="1:2" x14ac:dyDescent="0.35">
      <c r="A1394">
        <v>1394</v>
      </c>
      <c r="B1394" s="4">
        <v>41207</v>
      </c>
    </row>
    <row r="1395" spans="1:2" x14ac:dyDescent="0.35">
      <c r="A1395">
        <v>1395</v>
      </c>
      <c r="B1395" s="4">
        <v>41207</v>
      </c>
    </row>
    <row r="1396" spans="1:2" x14ac:dyDescent="0.35">
      <c r="A1396">
        <v>1396</v>
      </c>
      <c r="B1396" s="4">
        <v>41207</v>
      </c>
    </row>
    <row r="1397" spans="1:2" x14ac:dyDescent="0.35">
      <c r="A1397">
        <v>1397</v>
      </c>
      <c r="B1397" s="4">
        <v>41207</v>
      </c>
    </row>
    <row r="1398" spans="1:2" x14ac:dyDescent="0.35">
      <c r="A1398">
        <v>1398</v>
      </c>
      <c r="B1398" s="4">
        <v>41207</v>
      </c>
    </row>
    <row r="1399" spans="1:2" x14ac:dyDescent="0.35">
      <c r="A1399">
        <v>1399</v>
      </c>
      <c r="B1399" s="4">
        <v>41207</v>
      </c>
    </row>
    <row r="1400" spans="1:2" x14ac:dyDescent="0.35">
      <c r="A1400">
        <v>1400</v>
      </c>
      <c r="B1400" s="4">
        <v>41207</v>
      </c>
    </row>
    <row r="1401" spans="1:2" x14ac:dyDescent="0.35">
      <c r="A1401">
        <v>1401</v>
      </c>
      <c r="B1401" s="4">
        <v>41207</v>
      </c>
    </row>
    <row r="1402" spans="1:2" x14ac:dyDescent="0.35">
      <c r="A1402">
        <v>1402</v>
      </c>
      <c r="B1402" s="4">
        <v>41207</v>
      </c>
    </row>
    <row r="1403" spans="1:2" x14ac:dyDescent="0.35">
      <c r="A1403">
        <v>1403</v>
      </c>
      <c r="B1403" s="4">
        <v>41207</v>
      </c>
    </row>
    <row r="1404" spans="1:2" x14ac:dyDescent="0.35">
      <c r="A1404">
        <v>1404</v>
      </c>
      <c r="B1404" s="4">
        <v>41207</v>
      </c>
    </row>
    <row r="1405" spans="1:2" x14ac:dyDescent="0.35">
      <c r="A1405">
        <v>1405</v>
      </c>
      <c r="B1405" s="4">
        <v>41207</v>
      </c>
    </row>
    <row r="1406" spans="1:2" x14ac:dyDescent="0.35">
      <c r="A1406">
        <v>1406</v>
      </c>
      <c r="B1406" s="4">
        <v>41207</v>
      </c>
    </row>
    <row r="1407" spans="1:2" x14ac:dyDescent="0.35">
      <c r="A1407">
        <v>1407</v>
      </c>
      <c r="B1407" s="4">
        <v>41207</v>
      </c>
    </row>
    <row r="1408" spans="1:2" x14ac:dyDescent="0.35">
      <c r="A1408">
        <v>1408</v>
      </c>
      <c r="B1408" s="4">
        <v>41207</v>
      </c>
    </row>
    <row r="1409" spans="1:2" x14ac:dyDescent="0.35">
      <c r="A1409">
        <v>1409</v>
      </c>
      <c r="B1409" s="4">
        <v>41207</v>
      </c>
    </row>
    <row r="1410" spans="1:2" x14ac:dyDescent="0.35">
      <c r="A1410">
        <v>1410</v>
      </c>
      <c r="B1410" s="4">
        <v>41207</v>
      </c>
    </row>
    <row r="1411" spans="1:2" x14ac:dyDescent="0.35">
      <c r="A1411">
        <v>1411</v>
      </c>
      <c r="B1411" s="4">
        <v>41207</v>
      </c>
    </row>
    <row r="1412" spans="1:2" x14ac:dyDescent="0.35">
      <c r="A1412">
        <v>1412</v>
      </c>
      <c r="B1412" s="4">
        <v>41207</v>
      </c>
    </row>
    <row r="1413" spans="1:2" x14ac:dyDescent="0.35">
      <c r="A1413">
        <v>1413</v>
      </c>
      <c r="B1413" s="4">
        <v>41207</v>
      </c>
    </row>
    <row r="1414" spans="1:2" x14ac:dyDescent="0.35">
      <c r="A1414">
        <v>1414</v>
      </c>
      <c r="B1414" s="4">
        <v>41207</v>
      </c>
    </row>
    <row r="1415" spans="1:2" x14ac:dyDescent="0.35">
      <c r="A1415">
        <v>1415</v>
      </c>
      <c r="B1415" s="4">
        <v>41207</v>
      </c>
    </row>
    <row r="1416" spans="1:2" x14ac:dyDescent="0.35">
      <c r="A1416">
        <v>1416</v>
      </c>
      <c r="B1416" s="4">
        <v>41207</v>
      </c>
    </row>
    <row r="1417" spans="1:2" x14ac:dyDescent="0.35">
      <c r="A1417">
        <v>1417</v>
      </c>
      <c r="B1417" s="4">
        <v>41207</v>
      </c>
    </row>
    <row r="1418" spans="1:2" x14ac:dyDescent="0.35">
      <c r="A1418">
        <v>1418</v>
      </c>
      <c r="B1418" s="4">
        <v>41207</v>
      </c>
    </row>
    <row r="1419" spans="1:2" x14ac:dyDescent="0.35">
      <c r="A1419">
        <v>1419</v>
      </c>
      <c r="B1419" s="4">
        <v>41207</v>
      </c>
    </row>
    <row r="1420" spans="1:2" x14ac:dyDescent="0.35">
      <c r="A1420">
        <v>1420</v>
      </c>
      <c r="B1420" s="4">
        <v>41218</v>
      </c>
    </row>
    <row r="1421" spans="1:2" x14ac:dyDescent="0.35">
      <c r="A1421">
        <v>1421</v>
      </c>
      <c r="B1421" s="4">
        <v>41218</v>
      </c>
    </row>
    <row r="1422" spans="1:2" x14ac:dyDescent="0.35">
      <c r="A1422">
        <v>1422</v>
      </c>
      <c r="B1422" s="4">
        <v>41218</v>
      </c>
    </row>
    <row r="1423" spans="1:2" x14ac:dyDescent="0.35">
      <c r="A1423">
        <v>1423</v>
      </c>
      <c r="B1423" s="4">
        <v>41218</v>
      </c>
    </row>
    <row r="1424" spans="1:2" x14ac:dyDescent="0.35">
      <c r="A1424">
        <v>1424</v>
      </c>
      <c r="B1424" s="4">
        <v>41218</v>
      </c>
    </row>
    <row r="1425" spans="1:2" x14ac:dyDescent="0.35">
      <c r="A1425">
        <v>1425</v>
      </c>
      <c r="B1425" s="4">
        <v>41218</v>
      </c>
    </row>
    <row r="1426" spans="1:2" x14ac:dyDescent="0.35">
      <c r="A1426">
        <v>1426</v>
      </c>
      <c r="B1426" s="4">
        <v>41218</v>
      </c>
    </row>
    <row r="1427" spans="1:2" x14ac:dyDescent="0.35">
      <c r="A1427">
        <v>1427</v>
      </c>
      <c r="B1427" s="4">
        <v>41218</v>
      </c>
    </row>
    <row r="1428" spans="1:2" x14ac:dyDescent="0.35">
      <c r="A1428">
        <v>1428</v>
      </c>
      <c r="B1428" s="4">
        <v>41218</v>
      </c>
    </row>
    <row r="1429" spans="1:2" x14ac:dyDescent="0.35">
      <c r="A1429">
        <v>1429</v>
      </c>
      <c r="B1429" s="4">
        <v>41218</v>
      </c>
    </row>
    <row r="1430" spans="1:2" x14ac:dyDescent="0.35">
      <c r="A1430">
        <v>1430</v>
      </c>
      <c r="B1430" s="4">
        <v>41218</v>
      </c>
    </row>
    <row r="1431" spans="1:2" x14ac:dyDescent="0.35">
      <c r="A1431">
        <v>1431</v>
      </c>
      <c r="B1431" s="4">
        <v>41218</v>
      </c>
    </row>
    <row r="1432" spans="1:2" x14ac:dyDescent="0.35">
      <c r="A1432">
        <v>1432</v>
      </c>
      <c r="B1432" s="4">
        <v>41218</v>
      </c>
    </row>
    <row r="1433" spans="1:2" x14ac:dyDescent="0.35">
      <c r="A1433">
        <v>1433</v>
      </c>
      <c r="B1433" s="4">
        <v>41218</v>
      </c>
    </row>
    <row r="1434" spans="1:2" x14ac:dyDescent="0.35">
      <c r="A1434">
        <v>1434</v>
      </c>
      <c r="B1434" s="4">
        <v>41225</v>
      </c>
    </row>
    <row r="1435" spans="1:2" x14ac:dyDescent="0.35">
      <c r="A1435">
        <v>1435</v>
      </c>
      <c r="B1435" s="4">
        <v>41225</v>
      </c>
    </row>
    <row r="1436" spans="1:2" x14ac:dyDescent="0.35">
      <c r="A1436">
        <v>1436</v>
      </c>
      <c r="B1436" s="4">
        <v>41225</v>
      </c>
    </row>
    <row r="1437" spans="1:2" x14ac:dyDescent="0.35">
      <c r="A1437">
        <v>1437</v>
      </c>
      <c r="B1437" s="4">
        <v>41225</v>
      </c>
    </row>
    <row r="1438" spans="1:2" x14ac:dyDescent="0.35">
      <c r="A1438">
        <v>1438</v>
      </c>
      <c r="B1438" s="4">
        <v>41225</v>
      </c>
    </row>
    <row r="1439" spans="1:2" x14ac:dyDescent="0.35">
      <c r="A1439">
        <v>1439</v>
      </c>
      <c r="B1439" s="4">
        <v>41225</v>
      </c>
    </row>
    <row r="1440" spans="1:2" x14ac:dyDescent="0.35">
      <c r="A1440">
        <v>1440</v>
      </c>
      <c r="B1440" s="4">
        <v>41225</v>
      </c>
    </row>
    <row r="1441" spans="1:2" x14ac:dyDescent="0.35">
      <c r="A1441">
        <v>1441</v>
      </c>
      <c r="B1441" s="4">
        <v>41225</v>
      </c>
    </row>
    <row r="1442" spans="1:2" x14ac:dyDescent="0.35">
      <c r="A1442">
        <v>1442</v>
      </c>
      <c r="B1442" s="4">
        <v>41225</v>
      </c>
    </row>
    <row r="1443" spans="1:2" x14ac:dyDescent="0.35">
      <c r="A1443">
        <v>1443</v>
      </c>
      <c r="B1443" s="4">
        <v>41225</v>
      </c>
    </row>
    <row r="1444" spans="1:2" x14ac:dyDescent="0.35">
      <c r="A1444">
        <v>1444</v>
      </c>
      <c r="B1444" s="4">
        <v>41225</v>
      </c>
    </row>
    <row r="1445" spans="1:2" x14ac:dyDescent="0.35">
      <c r="A1445">
        <v>1445</v>
      </c>
      <c r="B1445" s="4">
        <v>41225</v>
      </c>
    </row>
    <row r="1446" spans="1:2" x14ac:dyDescent="0.35">
      <c r="A1446">
        <v>1446</v>
      </c>
      <c r="B1446" s="4">
        <v>41225</v>
      </c>
    </row>
    <row r="1447" spans="1:2" x14ac:dyDescent="0.35">
      <c r="A1447">
        <v>1447</v>
      </c>
      <c r="B1447" s="4">
        <v>41225</v>
      </c>
    </row>
    <row r="1448" spans="1:2" x14ac:dyDescent="0.35">
      <c r="A1448">
        <v>1448</v>
      </c>
      <c r="B1448" s="4">
        <v>41225</v>
      </c>
    </row>
    <row r="1449" spans="1:2" x14ac:dyDescent="0.35">
      <c r="A1449">
        <v>1449</v>
      </c>
      <c r="B1449" s="4">
        <v>41225</v>
      </c>
    </row>
    <row r="1450" spans="1:2" x14ac:dyDescent="0.35">
      <c r="A1450">
        <v>1450</v>
      </c>
      <c r="B1450" s="4">
        <v>41225</v>
      </c>
    </row>
    <row r="1451" spans="1:2" x14ac:dyDescent="0.35">
      <c r="A1451">
        <v>1451</v>
      </c>
      <c r="B1451" s="4">
        <v>41225</v>
      </c>
    </row>
    <row r="1452" spans="1:2" x14ac:dyDescent="0.35">
      <c r="A1452">
        <v>1452</v>
      </c>
      <c r="B1452" s="4">
        <v>41228</v>
      </c>
    </row>
    <row r="1453" spans="1:2" x14ac:dyDescent="0.35">
      <c r="A1453">
        <v>1453</v>
      </c>
      <c r="B1453" s="4">
        <v>41228</v>
      </c>
    </row>
    <row r="1454" spans="1:2" x14ac:dyDescent="0.35">
      <c r="A1454">
        <v>1454</v>
      </c>
      <c r="B1454" s="4">
        <v>41228</v>
      </c>
    </row>
    <row r="1455" spans="1:2" x14ac:dyDescent="0.35">
      <c r="A1455">
        <v>1455</v>
      </c>
      <c r="B1455" s="4">
        <v>41228</v>
      </c>
    </row>
    <row r="1456" spans="1:2" x14ac:dyDescent="0.35">
      <c r="A1456">
        <v>1456</v>
      </c>
      <c r="B1456" s="4">
        <v>41232</v>
      </c>
    </row>
    <row r="1457" spans="1:2" x14ac:dyDescent="0.35">
      <c r="A1457">
        <v>1457</v>
      </c>
      <c r="B1457" s="4">
        <v>41232</v>
      </c>
    </row>
    <row r="1458" spans="1:2" x14ac:dyDescent="0.35">
      <c r="A1458">
        <v>1458</v>
      </c>
      <c r="B1458" s="4">
        <v>41232</v>
      </c>
    </row>
    <row r="1459" spans="1:2" x14ac:dyDescent="0.35">
      <c r="A1459">
        <v>1459</v>
      </c>
      <c r="B1459" s="4">
        <v>41232</v>
      </c>
    </row>
    <row r="1460" spans="1:2" x14ac:dyDescent="0.35">
      <c r="A1460">
        <v>1460</v>
      </c>
      <c r="B1460" s="4">
        <v>41232</v>
      </c>
    </row>
    <row r="1461" spans="1:2" x14ac:dyDescent="0.35">
      <c r="A1461">
        <v>1461</v>
      </c>
      <c r="B1461" s="4">
        <v>41232</v>
      </c>
    </row>
    <row r="1462" spans="1:2" x14ac:dyDescent="0.35">
      <c r="A1462">
        <v>1462</v>
      </c>
      <c r="B1462" s="4">
        <v>41246</v>
      </c>
    </row>
    <row r="1463" spans="1:2" x14ac:dyDescent="0.35">
      <c r="A1463">
        <v>1463</v>
      </c>
      <c r="B1463" s="4">
        <v>41246</v>
      </c>
    </row>
    <row r="1464" spans="1:2" x14ac:dyDescent="0.35">
      <c r="A1464">
        <v>1464</v>
      </c>
      <c r="B1464" s="4">
        <v>41246</v>
      </c>
    </row>
    <row r="1465" spans="1:2" x14ac:dyDescent="0.35">
      <c r="A1465">
        <v>1465</v>
      </c>
      <c r="B1465" s="4">
        <v>41246</v>
      </c>
    </row>
    <row r="1466" spans="1:2" x14ac:dyDescent="0.35">
      <c r="A1466">
        <v>1466</v>
      </c>
      <c r="B1466" s="4">
        <v>41246</v>
      </c>
    </row>
    <row r="1467" spans="1:2" x14ac:dyDescent="0.35">
      <c r="A1467">
        <v>1467</v>
      </c>
      <c r="B1467" s="4">
        <v>41279</v>
      </c>
    </row>
    <row r="1468" spans="1:2" x14ac:dyDescent="0.35">
      <c r="A1468">
        <v>1468</v>
      </c>
      <c r="B1468" s="4">
        <v>41279</v>
      </c>
    </row>
    <row r="1469" spans="1:2" x14ac:dyDescent="0.35">
      <c r="A1469">
        <v>1469</v>
      </c>
      <c r="B1469" s="4">
        <v>41279</v>
      </c>
    </row>
    <row r="1470" spans="1:2" x14ac:dyDescent="0.35">
      <c r="A1470">
        <v>1470</v>
      </c>
      <c r="B1470" s="4">
        <v>41281</v>
      </c>
    </row>
    <row r="1471" spans="1:2" x14ac:dyDescent="0.35">
      <c r="A1471">
        <v>1471</v>
      </c>
      <c r="B1471" s="4">
        <v>41281</v>
      </c>
    </row>
    <row r="1472" spans="1:2" x14ac:dyDescent="0.35">
      <c r="A1472">
        <v>1472</v>
      </c>
      <c r="B1472" s="4">
        <v>41281</v>
      </c>
    </row>
    <row r="1473" spans="1:2" x14ac:dyDescent="0.35">
      <c r="A1473">
        <v>1473</v>
      </c>
      <c r="B1473" s="4">
        <v>41281</v>
      </c>
    </row>
    <row r="1474" spans="1:2" x14ac:dyDescent="0.35">
      <c r="A1474">
        <v>1474</v>
      </c>
      <c r="B1474" s="4">
        <v>41281</v>
      </c>
    </row>
    <row r="1475" spans="1:2" x14ac:dyDescent="0.35">
      <c r="A1475">
        <v>1475</v>
      </c>
      <c r="B1475" s="4">
        <v>41281</v>
      </c>
    </row>
    <row r="1476" spans="1:2" x14ac:dyDescent="0.35">
      <c r="A1476">
        <v>1476</v>
      </c>
      <c r="B1476" s="4">
        <v>41281</v>
      </c>
    </row>
    <row r="1477" spans="1:2" x14ac:dyDescent="0.35">
      <c r="A1477">
        <v>1477</v>
      </c>
      <c r="B1477" s="4">
        <v>41282</v>
      </c>
    </row>
    <row r="1478" spans="1:2" x14ac:dyDescent="0.35">
      <c r="A1478">
        <v>1478</v>
      </c>
      <c r="B1478" s="4">
        <v>41282</v>
      </c>
    </row>
    <row r="1479" spans="1:2" x14ac:dyDescent="0.35">
      <c r="A1479">
        <v>1479</v>
      </c>
      <c r="B1479" s="4">
        <v>41282</v>
      </c>
    </row>
    <row r="1480" spans="1:2" x14ac:dyDescent="0.35">
      <c r="A1480">
        <v>1480</v>
      </c>
      <c r="B1480" s="4">
        <v>41282</v>
      </c>
    </row>
    <row r="1481" spans="1:2" x14ac:dyDescent="0.35">
      <c r="A1481">
        <v>1481</v>
      </c>
      <c r="B1481" s="4">
        <v>41282</v>
      </c>
    </row>
    <row r="1482" spans="1:2" x14ac:dyDescent="0.35">
      <c r="A1482">
        <v>1482</v>
      </c>
      <c r="B1482" s="4">
        <v>41282</v>
      </c>
    </row>
    <row r="1483" spans="1:2" x14ac:dyDescent="0.35">
      <c r="A1483">
        <v>1483</v>
      </c>
      <c r="B1483" s="4">
        <v>41283</v>
      </c>
    </row>
    <row r="1484" spans="1:2" x14ac:dyDescent="0.35">
      <c r="A1484">
        <v>1484</v>
      </c>
      <c r="B1484" s="4">
        <v>41283</v>
      </c>
    </row>
    <row r="1485" spans="1:2" x14ac:dyDescent="0.35">
      <c r="A1485">
        <v>1485</v>
      </c>
      <c r="B1485" s="4">
        <v>41283</v>
      </c>
    </row>
    <row r="1486" spans="1:2" x14ac:dyDescent="0.35">
      <c r="A1486">
        <v>1486</v>
      </c>
      <c r="B1486" s="4">
        <v>41283</v>
      </c>
    </row>
    <row r="1487" spans="1:2" x14ac:dyDescent="0.35">
      <c r="A1487">
        <v>1487</v>
      </c>
      <c r="B1487" s="4">
        <v>41283</v>
      </c>
    </row>
    <row r="1488" spans="1:2" x14ac:dyDescent="0.35">
      <c r="A1488">
        <v>1488</v>
      </c>
      <c r="B1488" s="4">
        <v>41288</v>
      </c>
    </row>
    <row r="1489" spans="1:2" x14ac:dyDescent="0.35">
      <c r="A1489">
        <v>1489</v>
      </c>
      <c r="B1489" s="4">
        <v>41288</v>
      </c>
    </row>
    <row r="1490" spans="1:2" x14ac:dyDescent="0.35">
      <c r="A1490">
        <v>1490</v>
      </c>
      <c r="B1490" s="4">
        <v>41288</v>
      </c>
    </row>
    <row r="1491" spans="1:2" x14ac:dyDescent="0.35">
      <c r="A1491">
        <v>1491</v>
      </c>
      <c r="B1491" s="4">
        <v>41288</v>
      </c>
    </row>
    <row r="1492" spans="1:2" x14ac:dyDescent="0.35">
      <c r="A1492">
        <v>1492</v>
      </c>
      <c r="B1492" s="4">
        <v>41288</v>
      </c>
    </row>
    <row r="1493" spans="1:2" x14ac:dyDescent="0.35">
      <c r="A1493">
        <v>1493</v>
      </c>
      <c r="B1493" s="4">
        <v>41288</v>
      </c>
    </row>
    <row r="1494" spans="1:2" x14ac:dyDescent="0.35">
      <c r="A1494">
        <v>1494</v>
      </c>
      <c r="B1494" s="4">
        <v>41288</v>
      </c>
    </row>
    <row r="1495" spans="1:2" x14ac:dyDescent="0.35">
      <c r="A1495">
        <v>1495</v>
      </c>
      <c r="B1495" s="4">
        <v>41288</v>
      </c>
    </row>
    <row r="1496" spans="1:2" x14ac:dyDescent="0.35">
      <c r="A1496">
        <v>1496</v>
      </c>
      <c r="B1496" s="4">
        <v>41289</v>
      </c>
    </row>
    <row r="1497" spans="1:2" x14ac:dyDescent="0.35">
      <c r="A1497">
        <v>1497</v>
      </c>
      <c r="B1497" s="4">
        <v>41289</v>
      </c>
    </row>
    <row r="1498" spans="1:2" x14ac:dyDescent="0.35">
      <c r="A1498">
        <v>1498</v>
      </c>
      <c r="B1498" s="4">
        <v>41290</v>
      </c>
    </row>
    <row r="1499" spans="1:2" x14ac:dyDescent="0.35">
      <c r="A1499">
        <v>1499</v>
      </c>
      <c r="B1499" s="4">
        <v>41290</v>
      </c>
    </row>
    <row r="1500" spans="1:2" x14ac:dyDescent="0.35">
      <c r="A1500">
        <v>1500</v>
      </c>
      <c r="B1500" s="4">
        <v>41290</v>
      </c>
    </row>
    <row r="1501" spans="1:2" x14ac:dyDescent="0.35">
      <c r="A1501">
        <v>1501</v>
      </c>
      <c r="B1501" s="4">
        <v>41290</v>
      </c>
    </row>
    <row r="1502" spans="1:2" x14ac:dyDescent="0.35">
      <c r="A1502">
        <v>1502</v>
      </c>
      <c r="B1502" s="4">
        <v>41290</v>
      </c>
    </row>
    <row r="1503" spans="1:2" x14ac:dyDescent="0.35">
      <c r="A1503">
        <v>1503</v>
      </c>
      <c r="B1503" s="4">
        <v>41292</v>
      </c>
    </row>
    <row r="1504" spans="1:2" x14ac:dyDescent="0.35">
      <c r="A1504">
        <v>1504</v>
      </c>
      <c r="B1504" s="4">
        <v>41302</v>
      </c>
    </row>
    <row r="1505" spans="1:2" x14ac:dyDescent="0.35">
      <c r="A1505">
        <v>1505</v>
      </c>
      <c r="B1505" s="4">
        <v>41302</v>
      </c>
    </row>
    <row r="1506" spans="1:2" x14ac:dyDescent="0.35">
      <c r="A1506">
        <v>1506</v>
      </c>
      <c r="B1506" s="4">
        <v>41302</v>
      </c>
    </row>
    <row r="1507" spans="1:2" x14ac:dyDescent="0.35">
      <c r="A1507">
        <v>1507</v>
      </c>
      <c r="B1507" s="4">
        <v>41302</v>
      </c>
    </row>
    <row r="1508" spans="1:2" x14ac:dyDescent="0.35">
      <c r="A1508">
        <v>1508</v>
      </c>
      <c r="B1508" s="4">
        <v>41302</v>
      </c>
    </row>
    <row r="1509" spans="1:2" x14ac:dyDescent="0.35">
      <c r="A1509">
        <v>1509</v>
      </c>
      <c r="B1509" s="4">
        <v>41302</v>
      </c>
    </row>
    <row r="1510" spans="1:2" x14ac:dyDescent="0.35">
      <c r="A1510">
        <v>1510</v>
      </c>
      <c r="B1510" s="4">
        <v>41309</v>
      </c>
    </row>
    <row r="1511" spans="1:2" x14ac:dyDescent="0.35">
      <c r="A1511">
        <v>1511</v>
      </c>
      <c r="B1511" s="4">
        <v>41309</v>
      </c>
    </row>
    <row r="1512" spans="1:2" x14ac:dyDescent="0.35">
      <c r="A1512">
        <v>1512</v>
      </c>
      <c r="B1512" s="4">
        <v>41309</v>
      </c>
    </row>
    <row r="1513" spans="1:2" x14ac:dyDescent="0.35">
      <c r="A1513">
        <v>1513</v>
      </c>
      <c r="B1513" s="4">
        <v>41309</v>
      </c>
    </row>
    <row r="1514" spans="1:2" x14ac:dyDescent="0.35">
      <c r="A1514">
        <v>1514</v>
      </c>
      <c r="B1514" s="4">
        <v>41309</v>
      </c>
    </row>
    <row r="1515" spans="1:2" x14ac:dyDescent="0.35">
      <c r="A1515">
        <v>1515</v>
      </c>
      <c r="B1515" s="4">
        <v>41309</v>
      </c>
    </row>
    <row r="1516" spans="1:2" x14ac:dyDescent="0.35">
      <c r="A1516">
        <v>1516</v>
      </c>
      <c r="B1516" s="4">
        <v>41309</v>
      </c>
    </row>
    <row r="1517" spans="1:2" x14ac:dyDescent="0.35">
      <c r="A1517">
        <v>1517</v>
      </c>
      <c r="B1517" s="4">
        <v>41309</v>
      </c>
    </row>
    <row r="1518" spans="1:2" x14ac:dyDescent="0.35">
      <c r="A1518">
        <v>1518</v>
      </c>
      <c r="B1518" s="4">
        <v>41309</v>
      </c>
    </row>
    <row r="1519" spans="1:2" x14ac:dyDescent="0.35">
      <c r="A1519">
        <v>1519</v>
      </c>
      <c r="B1519" s="4">
        <v>41309</v>
      </c>
    </row>
    <row r="1520" spans="1:2" x14ac:dyDescent="0.35">
      <c r="A1520">
        <v>1520</v>
      </c>
      <c r="B1520" s="4">
        <v>41309</v>
      </c>
    </row>
    <row r="1521" spans="1:2" x14ac:dyDescent="0.35">
      <c r="A1521">
        <v>1521</v>
      </c>
      <c r="B1521" s="4">
        <v>41309</v>
      </c>
    </row>
    <row r="1522" spans="1:2" x14ac:dyDescent="0.35">
      <c r="A1522">
        <v>1522</v>
      </c>
      <c r="B1522" s="4">
        <v>41309</v>
      </c>
    </row>
    <row r="1523" spans="1:2" x14ac:dyDescent="0.35">
      <c r="A1523">
        <v>1523</v>
      </c>
      <c r="B1523" s="4">
        <v>41320</v>
      </c>
    </row>
    <row r="1524" spans="1:2" x14ac:dyDescent="0.35">
      <c r="A1524">
        <v>1524</v>
      </c>
      <c r="B1524" s="4">
        <v>41320</v>
      </c>
    </row>
    <row r="1525" spans="1:2" x14ac:dyDescent="0.35">
      <c r="A1525">
        <v>1525</v>
      </c>
      <c r="B1525" s="4">
        <v>41320</v>
      </c>
    </row>
    <row r="1526" spans="1:2" x14ac:dyDescent="0.35">
      <c r="A1526">
        <v>1526</v>
      </c>
      <c r="B1526" s="4">
        <v>41320</v>
      </c>
    </row>
    <row r="1527" spans="1:2" x14ac:dyDescent="0.35">
      <c r="A1527">
        <v>1527</v>
      </c>
      <c r="B1527" s="4">
        <v>41320</v>
      </c>
    </row>
    <row r="1528" spans="1:2" x14ac:dyDescent="0.35">
      <c r="A1528">
        <v>1528</v>
      </c>
      <c r="B1528" s="4">
        <v>41320</v>
      </c>
    </row>
    <row r="1529" spans="1:2" x14ac:dyDescent="0.35">
      <c r="A1529">
        <v>1529</v>
      </c>
      <c r="B1529" s="4">
        <v>41323</v>
      </c>
    </row>
    <row r="1530" spans="1:2" x14ac:dyDescent="0.35">
      <c r="A1530">
        <v>1530</v>
      </c>
      <c r="B1530" s="4">
        <v>41330</v>
      </c>
    </row>
    <row r="1531" spans="1:2" x14ac:dyDescent="0.35">
      <c r="A1531">
        <v>1531</v>
      </c>
      <c r="B1531" s="4">
        <v>41330</v>
      </c>
    </row>
    <row r="1532" spans="1:2" x14ac:dyDescent="0.35">
      <c r="A1532">
        <v>1532</v>
      </c>
      <c r="B1532" s="4">
        <v>41330</v>
      </c>
    </row>
    <row r="1533" spans="1:2" x14ac:dyDescent="0.35">
      <c r="A1533">
        <v>1533</v>
      </c>
      <c r="B1533" s="4">
        <v>41330</v>
      </c>
    </row>
    <row r="1534" spans="1:2" x14ac:dyDescent="0.35">
      <c r="A1534">
        <v>1534</v>
      </c>
      <c r="B1534" s="4">
        <v>41330</v>
      </c>
    </row>
    <row r="1535" spans="1:2" x14ac:dyDescent="0.35">
      <c r="A1535">
        <v>1535</v>
      </c>
      <c r="B1535" s="4">
        <v>41330</v>
      </c>
    </row>
    <row r="1536" spans="1:2" x14ac:dyDescent="0.35">
      <c r="A1536">
        <v>1536</v>
      </c>
      <c r="B1536" s="4">
        <v>41330</v>
      </c>
    </row>
    <row r="1537" spans="1:2" x14ac:dyDescent="0.35">
      <c r="A1537">
        <v>1537</v>
      </c>
      <c r="B1537" s="4">
        <v>41330</v>
      </c>
    </row>
    <row r="1538" spans="1:2" x14ac:dyDescent="0.35">
      <c r="A1538">
        <v>1538</v>
      </c>
      <c r="B1538" s="4">
        <v>41330</v>
      </c>
    </row>
    <row r="1539" spans="1:2" x14ac:dyDescent="0.35">
      <c r="A1539">
        <v>1539</v>
      </c>
      <c r="B1539" s="4">
        <v>41334</v>
      </c>
    </row>
    <row r="1540" spans="1:2" x14ac:dyDescent="0.35">
      <c r="A1540">
        <v>1540</v>
      </c>
      <c r="B1540" s="4">
        <v>41334</v>
      </c>
    </row>
    <row r="1541" spans="1:2" x14ac:dyDescent="0.35">
      <c r="A1541">
        <v>1541</v>
      </c>
      <c r="B1541" s="4">
        <v>41334</v>
      </c>
    </row>
    <row r="1542" spans="1:2" x14ac:dyDescent="0.35">
      <c r="A1542">
        <v>1542</v>
      </c>
      <c r="B1542" s="4">
        <v>41338</v>
      </c>
    </row>
    <row r="1543" spans="1:2" x14ac:dyDescent="0.35">
      <c r="A1543">
        <v>1543</v>
      </c>
      <c r="B1543" s="4">
        <v>41338</v>
      </c>
    </row>
    <row r="1544" spans="1:2" x14ac:dyDescent="0.35">
      <c r="A1544">
        <v>1544</v>
      </c>
      <c r="B1544" s="4">
        <v>41338</v>
      </c>
    </row>
    <row r="1545" spans="1:2" x14ac:dyDescent="0.35">
      <c r="A1545">
        <v>1545</v>
      </c>
      <c r="B1545" s="4">
        <v>41338</v>
      </c>
    </row>
    <row r="1546" spans="1:2" x14ac:dyDescent="0.35">
      <c r="A1546">
        <v>1546</v>
      </c>
      <c r="B1546" s="4">
        <v>41338</v>
      </c>
    </row>
    <row r="1547" spans="1:2" x14ac:dyDescent="0.35">
      <c r="A1547">
        <v>1547</v>
      </c>
      <c r="B1547" s="4">
        <v>41344</v>
      </c>
    </row>
    <row r="1548" spans="1:2" x14ac:dyDescent="0.35">
      <c r="A1548">
        <v>1548</v>
      </c>
      <c r="B1548" s="4">
        <v>41344</v>
      </c>
    </row>
    <row r="1549" spans="1:2" x14ac:dyDescent="0.35">
      <c r="A1549">
        <v>1549</v>
      </c>
      <c r="B1549" s="4">
        <v>41344</v>
      </c>
    </row>
    <row r="1550" spans="1:2" x14ac:dyDescent="0.35">
      <c r="A1550">
        <v>1550</v>
      </c>
      <c r="B1550" s="4">
        <v>41344</v>
      </c>
    </row>
    <row r="1551" spans="1:2" x14ac:dyDescent="0.35">
      <c r="A1551">
        <v>1551</v>
      </c>
      <c r="B1551" s="4">
        <v>41344</v>
      </c>
    </row>
    <row r="1552" spans="1:2" x14ac:dyDescent="0.35">
      <c r="A1552">
        <v>1552</v>
      </c>
      <c r="B1552" s="4">
        <v>41344</v>
      </c>
    </row>
    <row r="1553" spans="1:2" x14ac:dyDescent="0.35">
      <c r="A1553">
        <v>1553</v>
      </c>
      <c r="B1553" s="4">
        <v>41344</v>
      </c>
    </row>
    <row r="1554" spans="1:2" x14ac:dyDescent="0.35">
      <c r="A1554">
        <v>1554</v>
      </c>
      <c r="B1554" s="4">
        <v>41344</v>
      </c>
    </row>
    <row r="1555" spans="1:2" x14ac:dyDescent="0.35">
      <c r="A1555">
        <v>1555</v>
      </c>
      <c r="B1555" s="4">
        <v>41346</v>
      </c>
    </row>
    <row r="1556" spans="1:2" x14ac:dyDescent="0.35">
      <c r="A1556">
        <v>1556</v>
      </c>
      <c r="B1556" s="4">
        <v>41346</v>
      </c>
    </row>
    <row r="1557" spans="1:2" x14ac:dyDescent="0.35">
      <c r="A1557">
        <v>1557</v>
      </c>
      <c r="B1557" s="4">
        <v>41346</v>
      </c>
    </row>
    <row r="1558" spans="1:2" x14ac:dyDescent="0.35">
      <c r="A1558">
        <v>1558</v>
      </c>
      <c r="B1558" s="4">
        <v>41346</v>
      </c>
    </row>
    <row r="1559" spans="1:2" x14ac:dyDescent="0.35">
      <c r="A1559">
        <v>1559</v>
      </c>
      <c r="B1559" s="4">
        <v>41373</v>
      </c>
    </row>
    <row r="1560" spans="1:2" x14ac:dyDescent="0.35">
      <c r="A1560">
        <v>1560</v>
      </c>
      <c r="B1560" s="4">
        <v>41373</v>
      </c>
    </row>
    <row r="1561" spans="1:2" x14ac:dyDescent="0.35">
      <c r="A1561">
        <v>1561</v>
      </c>
      <c r="B1561" s="4">
        <v>41373</v>
      </c>
    </row>
    <row r="1562" spans="1:2" x14ac:dyDescent="0.35">
      <c r="A1562">
        <v>1562</v>
      </c>
      <c r="B1562" s="4">
        <v>41373</v>
      </c>
    </row>
    <row r="1563" spans="1:2" x14ac:dyDescent="0.35">
      <c r="A1563">
        <v>1563</v>
      </c>
      <c r="B1563" s="4">
        <v>41373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9"/>
  <sheetViews>
    <sheetView zoomScale="150" workbookViewId="0">
      <selection activeCell="F5" sqref="F5"/>
    </sheetView>
  </sheetViews>
  <sheetFormatPr defaultColWidth="9.1796875" defaultRowHeight="12.5" x14ac:dyDescent="0.25"/>
  <cols>
    <col min="1" max="1" width="15.81640625" style="125" customWidth="1"/>
    <col min="2" max="2" width="13.26953125" style="125" bestFit="1" customWidth="1"/>
    <col min="3" max="3" width="13.54296875" style="125" customWidth="1"/>
    <col min="4" max="4" width="13.7265625" style="125" bestFit="1" customWidth="1"/>
    <col min="5" max="5" width="20.26953125" style="125" customWidth="1"/>
    <col min="6" max="16384" width="9.1796875" style="125"/>
  </cols>
  <sheetData>
    <row r="2" spans="1:11" ht="25" x14ac:dyDescent="0.25">
      <c r="A2" s="124" t="s">
        <v>1896</v>
      </c>
      <c r="B2" s="124" t="s">
        <v>1897</v>
      </c>
      <c r="C2" s="124" t="s">
        <v>1898</v>
      </c>
      <c r="D2" s="124" t="s">
        <v>1899</v>
      </c>
      <c r="E2" s="124" t="s">
        <v>1900</v>
      </c>
      <c r="G2" s="252" t="s">
        <v>1916</v>
      </c>
      <c r="H2" s="252"/>
      <c r="I2" s="252"/>
      <c r="J2" s="252"/>
      <c r="K2" s="252"/>
    </row>
    <row r="3" spans="1:11" ht="14.5" x14ac:dyDescent="0.35">
      <c r="A3" s="126" t="s">
        <v>1901</v>
      </c>
      <c r="B3" s="126">
        <v>100</v>
      </c>
      <c r="C3" s="127">
        <v>43</v>
      </c>
      <c r="D3" s="128">
        <f>C3/B3</f>
        <v>0.43</v>
      </c>
      <c r="E3" s="129"/>
      <c r="G3" s="252" t="s">
        <v>1917</v>
      </c>
      <c r="H3" s="252"/>
      <c r="I3" s="252"/>
      <c r="J3" s="252"/>
      <c r="K3" s="252"/>
    </row>
    <row r="4" spans="1:11" ht="14.5" x14ac:dyDescent="0.35">
      <c r="A4" s="126" t="s">
        <v>1902</v>
      </c>
      <c r="B4" s="126">
        <v>45</v>
      </c>
      <c r="C4" s="127">
        <v>33</v>
      </c>
      <c r="D4" s="128">
        <f t="shared" ref="D4:D17" si="0">C4/B4</f>
        <v>0.73333333333333328</v>
      </c>
      <c r="E4" s="129"/>
      <c r="G4" s="135" t="s">
        <v>1918</v>
      </c>
      <c r="H4" s="136"/>
      <c r="I4" s="136"/>
      <c r="J4" s="136"/>
      <c r="K4" s="136"/>
    </row>
    <row r="5" spans="1:11" ht="14.5" x14ac:dyDescent="0.35">
      <c r="A5" s="126" t="s">
        <v>1903</v>
      </c>
      <c r="B5" s="126">
        <v>60</v>
      </c>
      <c r="C5" s="127">
        <v>52</v>
      </c>
      <c r="D5" s="128">
        <f t="shared" si="0"/>
        <v>0.8666666666666667</v>
      </c>
      <c r="E5" s="129"/>
      <c r="G5" s="135" t="s">
        <v>1919</v>
      </c>
      <c r="H5" s="136"/>
      <c r="I5" s="136"/>
      <c r="J5" s="136"/>
      <c r="K5" s="136"/>
    </row>
    <row r="6" spans="1:11" ht="14.5" x14ac:dyDescent="0.35">
      <c r="A6" s="126" t="s">
        <v>1904</v>
      </c>
      <c r="B6" s="126">
        <v>70</v>
      </c>
      <c r="C6" s="127">
        <v>50</v>
      </c>
      <c r="D6" s="128">
        <f t="shared" si="0"/>
        <v>0.7142857142857143</v>
      </c>
      <c r="E6" s="129"/>
    </row>
    <row r="7" spans="1:11" ht="14.5" x14ac:dyDescent="0.35">
      <c r="A7" s="126" t="s">
        <v>1905</v>
      </c>
      <c r="B7" s="126">
        <v>55</v>
      </c>
      <c r="C7" s="127">
        <v>45</v>
      </c>
      <c r="D7" s="128">
        <f t="shared" si="0"/>
        <v>0.81818181818181823</v>
      </c>
      <c r="E7" s="129"/>
    </row>
    <row r="8" spans="1:11" ht="14.5" x14ac:dyDescent="0.35">
      <c r="A8" s="126" t="s">
        <v>1906</v>
      </c>
      <c r="B8" s="130">
        <v>50</v>
      </c>
      <c r="C8" s="130">
        <v>22</v>
      </c>
      <c r="D8" s="128">
        <f t="shared" si="0"/>
        <v>0.44</v>
      </c>
      <c r="E8" s="130"/>
    </row>
    <row r="9" spans="1:11" ht="14.5" x14ac:dyDescent="0.35">
      <c r="A9" s="126" t="s">
        <v>1907</v>
      </c>
      <c r="B9" s="130">
        <v>25</v>
      </c>
      <c r="C9" s="130">
        <v>16</v>
      </c>
      <c r="D9" s="128">
        <f t="shared" si="0"/>
        <v>0.64</v>
      </c>
      <c r="E9" s="130"/>
    </row>
    <row r="10" spans="1:11" ht="14.5" x14ac:dyDescent="0.35">
      <c r="A10" s="126" t="s">
        <v>1908</v>
      </c>
      <c r="B10" s="130">
        <v>30</v>
      </c>
      <c r="C10" s="130">
        <v>26</v>
      </c>
      <c r="D10" s="128">
        <f t="shared" si="0"/>
        <v>0.8666666666666667</v>
      </c>
      <c r="E10" s="130"/>
    </row>
    <row r="11" spans="1:11" ht="14.5" x14ac:dyDescent="0.35">
      <c r="A11" s="126" t="s">
        <v>1909</v>
      </c>
      <c r="B11" s="130">
        <v>35</v>
      </c>
      <c r="C11" s="130">
        <v>25</v>
      </c>
      <c r="D11" s="128">
        <f t="shared" si="0"/>
        <v>0.7142857142857143</v>
      </c>
      <c r="E11" s="130"/>
    </row>
    <row r="12" spans="1:11" ht="14.5" x14ac:dyDescent="0.35">
      <c r="A12" s="126" t="s">
        <v>1910</v>
      </c>
      <c r="B12" s="130">
        <v>28</v>
      </c>
      <c r="C12" s="130">
        <v>23</v>
      </c>
      <c r="D12" s="128">
        <f t="shared" si="0"/>
        <v>0.8214285714285714</v>
      </c>
      <c r="E12" s="130"/>
    </row>
    <row r="13" spans="1:11" ht="14.5" x14ac:dyDescent="0.35">
      <c r="A13" s="126" t="s">
        <v>1911</v>
      </c>
      <c r="B13" s="130">
        <v>70</v>
      </c>
      <c r="C13" s="130">
        <v>30</v>
      </c>
      <c r="D13" s="128">
        <f t="shared" si="0"/>
        <v>0.42857142857142855</v>
      </c>
      <c r="E13" s="130"/>
    </row>
    <row r="14" spans="1:11" ht="14.5" x14ac:dyDescent="0.35">
      <c r="A14" s="126" t="s">
        <v>1912</v>
      </c>
      <c r="B14" s="130">
        <v>30</v>
      </c>
      <c r="C14" s="130">
        <v>22</v>
      </c>
      <c r="D14" s="128">
        <f t="shared" si="0"/>
        <v>0.73333333333333328</v>
      </c>
      <c r="E14" s="130"/>
    </row>
    <row r="15" spans="1:11" ht="14.5" x14ac:dyDescent="0.35">
      <c r="A15" s="126" t="s">
        <v>1913</v>
      </c>
      <c r="B15" s="130">
        <v>40</v>
      </c>
      <c r="C15" s="130">
        <v>35</v>
      </c>
      <c r="D15" s="128">
        <f t="shared" si="0"/>
        <v>0.875</v>
      </c>
      <c r="E15" s="130"/>
    </row>
    <row r="16" spans="1:11" ht="14.5" x14ac:dyDescent="0.35">
      <c r="A16" s="126" t="s">
        <v>1914</v>
      </c>
      <c r="B16" s="130">
        <v>50</v>
      </c>
      <c r="C16" s="130">
        <v>35</v>
      </c>
      <c r="D16" s="128">
        <f t="shared" si="0"/>
        <v>0.7</v>
      </c>
      <c r="E16" s="130"/>
    </row>
    <row r="17" spans="1:5" ht="14.5" x14ac:dyDescent="0.35">
      <c r="A17" s="126" t="s">
        <v>1915</v>
      </c>
      <c r="B17" s="130">
        <v>40</v>
      </c>
      <c r="C17" s="130">
        <v>30</v>
      </c>
      <c r="D17" s="128">
        <f t="shared" si="0"/>
        <v>0.75</v>
      </c>
      <c r="E17" s="130"/>
    </row>
    <row r="18" spans="1:5" ht="14.5" x14ac:dyDescent="0.35">
      <c r="A18" s="131"/>
      <c r="B18" s="131"/>
      <c r="C18" s="132"/>
      <c r="D18" s="133"/>
      <c r="E18" s="134"/>
    </row>
    <row r="19" spans="1:5" ht="14.5" x14ac:dyDescent="0.35">
      <c r="A19" s="131"/>
      <c r="B19" s="131"/>
      <c r="C19" s="132"/>
      <c r="D19" s="133"/>
      <c r="E19" s="134"/>
    </row>
  </sheetData>
  <mergeCells count="2">
    <mergeCell ref="G2:K2"/>
    <mergeCell ref="G3:K3"/>
  </mergeCells>
  <pageMargins left="0.75" right="0.75" top="1" bottom="1" header="0.5" footer="0.5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"/>
  <sheetViews>
    <sheetView workbookViewId="0">
      <selection activeCell="D4" sqref="D4"/>
    </sheetView>
  </sheetViews>
  <sheetFormatPr defaultRowHeight="14.5" x14ac:dyDescent="0.35"/>
  <cols>
    <col min="1" max="2" width="10.453125" bestFit="1" customWidth="1"/>
  </cols>
  <sheetData>
    <row r="2" spans="1:4" x14ac:dyDescent="0.35">
      <c r="A2" s="4">
        <v>43101</v>
      </c>
      <c r="B2" s="4">
        <v>43465</v>
      </c>
    </row>
    <row r="3" spans="1:4" x14ac:dyDescent="0.35">
      <c r="A3" s="4">
        <v>43106</v>
      </c>
      <c r="D3" t="s">
        <v>2446</v>
      </c>
    </row>
    <row r="4" spans="1:4" x14ac:dyDescent="0.35">
      <c r="A4" s="4">
        <v>43251</v>
      </c>
    </row>
    <row r="5" spans="1:4" x14ac:dyDescent="0.35">
      <c r="A5" s="4">
        <v>43327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8"/>
  <sheetViews>
    <sheetView workbookViewId="0">
      <selection activeCell="F3" sqref="F3"/>
    </sheetView>
  </sheetViews>
  <sheetFormatPr defaultColWidth="8.26953125" defaultRowHeight="12.5" x14ac:dyDescent="0.25"/>
  <cols>
    <col min="1" max="1" width="8.453125" style="125" customWidth="1"/>
    <col min="2" max="2" width="11.26953125" style="125" bestFit="1" customWidth="1"/>
    <col min="3" max="3" width="13.81640625" style="125" bestFit="1" customWidth="1"/>
    <col min="4" max="16384" width="8.26953125" style="125"/>
  </cols>
  <sheetData>
    <row r="1" spans="1:6" ht="39" x14ac:dyDescent="0.25">
      <c r="A1" s="137" t="s">
        <v>1920</v>
      </c>
      <c r="B1" s="138" t="s">
        <v>1921</v>
      </c>
      <c r="C1" s="138" t="s">
        <v>1922</v>
      </c>
    </row>
    <row r="2" spans="1:6" x14ac:dyDescent="0.25">
      <c r="A2" s="125">
        <v>2010</v>
      </c>
      <c r="B2" s="139">
        <v>3.5879479999999999</v>
      </c>
      <c r="C2" s="140">
        <v>100000</v>
      </c>
      <c r="F2" s="125" t="s">
        <v>2447</v>
      </c>
    </row>
    <row r="3" spans="1:6" x14ac:dyDescent="0.25">
      <c r="B3" s="139">
        <v>3.6350860000000003</v>
      </c>
      <c r="C3" s="140">
        <f>C2*1.01</f>
        <v>101000</v>
      </c>
    </row>
    <row r="4" spans="1:6" x14ac:dyDescent="0.25">
      <c r="B4" s="139">
        <v>3.6624810000000001</v>
      </c>
      <c r="C4" s="140">
        <f t="shared" ref="C4:C67" si="0">C3*1.01</f>
        <v>102010</v>
      </c>
    </row>
    <row r="5" spans="1:6" x14ac:dyDescent="0.25">
      <c r="B5" s="139">
        <v>3.6558470000000001</v>
      </c>
      <c r="C5" s="140">
        <f t="shared" si="0"/>
        <v>103030.1</v>
      </c>
    </row>
    <row r="6" spans="1:6" x14ac:dyDescent="0.25">
      <c r="B6" s="139">
        <v>3.6801159999999999</v>
      </c>
      <c r="C6" s="140">
        <f t="shared" si="0"/>
        <v>104060.40100000001</v>
      </c>
    </row>
    <row r="7" spans="1:6" x14ac:dyDescent="0.25">
      <c r="B7" s="139">
        <v>3.7351700000000001</v>
      </c>
      <c r="C7" s="140">
        <f t="shared" si="0"/>
        <v>105101.00501000001</v>
      </c>
    </row>
    <row r="8" spans="1:6" x14ac:dyDescent="0.25">
      <c r="B8" s="139">
        <v>3.7995650000000003</v>
      </c>
      <c r="C8" s="140">
        <f t="shared" si="0"/>
        <v>106152.01506010001</v>
      </c>
    </row>
    <row r="9" spans="1:6" x14ac:dyDescent="0.25">
      <c r="B9" s="139">
        <v>3.8537549999999996</v>
      </c>
      <c r="C9" s="140">
        <f t="shared" si="0"/>
        <v>107213.53521070101</v>
      </c>
    </row>
    <row r="10" spans="1:6" x14ac:dyDescent="0.25">
      <c r="B10" s="139">
        <v>3.9644200000000001</v>
      </c>
      <c r="C10" s="140">
        <f t="shared" si="0"/>
        <v>108285.67056280802</v>
      </c>
    </row>
    <row r="11" spans="1:6" x14ac:dyDescent="0.25">
      <c r="B11" s="139">
        <v>4.0056259999999995</v>
      </c>
      <c r="C11" s="140">
        <f t="shared" si="0"/>
        <v>109368.52726843611</v>
      </c>
    </row>
    <row r="12" spans="1:6" x14ac:dyDescent="0.25">
      <c r="B12" s="139">
        <v>4.0747900000000001</v>
      </c>
      <c r="C12" s="140">
        <f t="shared" si="0"/>
        <v>110462.21254112048</v>
      </c>
    </row>
    <row r="13" spans="1:6" x14ac:dyDescent="0.25">
      <c r="B13" s="139">
        <v>4.107945</v>
      </c>
      <c r="C13" s="140">
        <f t="shared" si="0"/>
        <v>111566.83466653168</v>
      </c>
    </row>
    <row r="14" spans="1:6" x14ac:dyDescent="0.25">
      <c r="A14" s="125">
        <v>2011</v>
      </c>
      <c r="B14" s="139">
        <v>4.1587290000000001</v>
      </c>
      <c r="C14" s="140">
        <f t="shared" si="0"/>
        <v>112682.503013197</v>
      </c>
    </row>
    <row r="15" spans="1:6" x14ac:dyDescent="0.25">
      <c r="B15" s="139">
        <v>4.1925819999999998</v>
      </c>
      <c r="C15" s="140">
        <f t="shared" si="0"/>
        <v>113809.32804332896</v>
      </c>
    </row>
    <row r="16" spans="1:6" x14ac:dyDescent="0.25">
      <c r="B16" s="139">
        <v>4.2002649999999999</v>
      </c>
      <c r="C16" s="140">
        <f t="shared" si="0"/>
        <v>114947.42132376225</v>
      </c>
    </row>
    <row r="17" spans="1:3" x14ac:dyDescent="0.25">
      <c r="B17" s="139">
        <v>4.2379370000000005</v>
      </c>
      <c r="C17" s="140">
        <f t="shared" si="0"/>
        <v>116096.89553699987</v>
      </c>
    </row>
    <row r="18" spans="1:3" x14ac:dyDescent="0.25">
      <c r="B18" s="139">
        <v>4.2488099999999998</v>
      </c>
      <c r="C18" s="140">
        <f t="shared" si="0"/>
        <v>117257.86449236987</v>
      </c>
    </row>
    <row r="19" spans="1:3" x14ac:dyDescent="0.25">
      <c r="B19" s="139">
        <v>4.2625700000000002</v>
      </c>
      <c r="C19" s="140">
        <f t="shared" si="0"/>
        <v>118430.44313729358</v>
      </c>
    </row>
    <row r="20" spans="1:3" x14ac:dyDescent="0.25">
      <c r="B20" s="139">
        <v>4.2550480000000004</v>
      </c>
      <c r="C20" s="140">
        <f t="shared" si="0"/>
        <v>119614.74756866651</v>
      </c>
    </row>
    <row r="21" spans="1:3" x14ac:dyDescent="0.25">
      <c r="B21" s="139">
        <v>4.288106</v>
      </c>
      <c r="C21" s="140">
        <f t="shared" si="0"/>
        <v>120810.89504435318</v>
      </c>
    </row>
    <row r="22" spans="1:3" x14ac:dyDescent="0.25">
      <c r="B22" s="139">
        <v>4.3115229999999993</v>
      </c>
      <c r="C22" s="140">
        <f t="shared" si="0"/>
        <v>122019.00399479672</v>
      </c>
    </row>
    <row r="23" spans="1:3" x14ac:dyDescent="0.25">
      <c r="B23" s="139">
        <v>4.3175419999999995</v>
      </c>
      <c r="C23" s="140">
        <f t="shared" si="0"/>
        <v>123239.19403474468</v>
      </c>
    </row>
    <row r="24" spans="1:3" x14ac:dyDescent="0.25">
      <c r="B24" s="139">
        <v>4.3630370000000003</v>
      </c>
      <c r="C24" s="140">
        <f t="shared" si="0"/>
        <v>124471.58597509212</v>
      </c>
    </row>
    <row r="25" spans="1:3" x14ac:dyDescent="0.25">
      <c r="B25" s="139">
        <v>4.4311609999999995</v>
      </c>
      <c r="C25" s="140">
        <f t="shared" si="0"/>
        <v>125716.30183484305</v>
      </c>
    </row>
    <row r="26" spans="1:3" x14ac:dyDescent="0.25">
      <c r="A26" s="125">
        <v>2012</v>
      </c>
      <c r="B26" s="139">
        <v>4.4342000000000006</v>
      </c>
      <c r="C26" s="140">
        <f t="shared" si="0"/>
        <v>126973.46485319149</v>
      </c>
    </row>
    <row r="27" spans="1:3" x14ac:dyDescent="0.25">
      <c r="B27" s="139">
        <v>4.4437999999999995</v>
      </c>
      <c r="C27" s="140">
        <f t="shared" si="0"/>
        <v>128243.1995017234</v>
      </c>
    </row>
    <row r="28" spans="1:3" x14ac:dyDescent="0.25">
      <c r="B28" s="139">
        <v>4.3933999999999997</v>
      </c>
      <c r="C28" s="140">
        <f t="shared" si="0"/>
        <v>129525.63149674064</v>
      </c>
    </row>
    <row r="29" spans="1:3" x14ac:dyDescent="0.25">
      <c r="B29" s="139">
        <v>4.3941999999999997</v>
      </c>
      <c r="C29" s="140">
        <f t="shared" si="0"/>
        <v>130820.88781170805</v>
      </c>
    </row>
    <row r="30" spans="1:3" x14ac:dyDescent="0.25">
      <c r="B30" s="139">
        <v>4.3925999999999998</v>
      </c>
      <c r="C30" s="140">
        <f t="shared" si="0"/>
        <v>132129.09668982512</v>
      </c>
    </row>
    <row r="31" spans="1:3" x14ac:dyDescent="0.25">
      <c r="B31" s="139">
        <v>4.3445999999999998</v>
      </c>
      <c r="C31" s="140">
        <f t="shared" si="0"/>
        <v>133450.38765672338</v>
      </c>
    </row>
    <row r="32" spans="1:3" x14ac:dyDescent="0.25">
      <c r="B32" s="139">
        <v>4.3651999999999997</v>
      </c>
      <c r="C32" s="140">
        <f t="shared" si="0"/>
        <v>134784.89153329062</v>
      </c>
    </row>
    <row r="33" spans="1:3" x14ac:dyDescent="0.25">
      <c r="B33" s="139">
        <v>4.4398999999999997</v>
      </c>
      <c r="C33" s="140">
        <f t="shared" si="0"/>
        <v>136132.74044862352</v>
      </c>
    </row>
    <row r="34" spans="1:3" x14ac:dyDescent="0.25">
      <c r="B34" s="139">
        <v>4.4615999999999998</v>
      </c>
      <c r="C34" s="140">
        <f t="shared" si="0"/>
        <v>137494.06785310977</v>
      </c>
    </row>
    <row r="35" spans="1:3" x14ac:dyDescent="0.25">
      <c r="B35" s="139">
        <v>4.4428999999999998</v>
      </c>
      <c r="C35" s="140">
        <f t="shared" si="0"/>
        <v>138869.00853164087</v>
      </c>
    </row>
    <row r="36" spans="1:3" x14ac:dyDescent="0.25">
      <c r="B36" s="139">
        <v>4.4718</v>
      </c>
      <c r="C36" s="140">
        <f t="shared" si="0"/>
        <v>140257.69861695726</v>
      </c>
    </row>
    <row r="37" spans="1:3" x14ac:dyDescent="0.25">
      <c r="B37" s="139">
        <v>4.5098000000000003</v>
      </c>
      <c r="C37" s="140">
        <f t="shared" si="0"/>
        <v>141660.27560312685</v>
      </c>
    </row>
    <row r="38" spans="1:3" x14ac:dyDescent="0.25">
      <c r="A38" s="125">
        <v>2013</v>
      </c>
      <c r="B38" s="139">
        <v>4.5110000000000001</v>
      </c>
      <c r="C38" s="140">
        <f t="shared" si="0"/>
        <v>143076.87835915812</v>
      </c>
    </row>
    <row r="39" spans="1:3" x14ac:dyDescent="0.25">
      <c r="B39" s="139">
        <v>4.5442</v>
      </c>
      <c r="C39" s="140">
        <f t="shared" si="0"/>
        <v>144507.64714274969</v>
      </c>
    </row>
    <row r="40" spans="1:3" x14ac:dyDescent="0.25">
      <c r="B40" s="139">
        <v>4.5760000000000005</v>
      </c>
      <c r="C40" s="140">
        <f t="shared" si="0"/>
        <v>145952.72361417717</v>
      </c>
    </row>
    <row r="41" spans="1:3" x14ac:dyDescent="0.25">
      <c r="B41" s="139">
        <v>4.6213999999999995</v>
      </c>
      <c r="C41" s="140">
        <f t="shared" si="0"/>
        <v>147412.25085031893</v>
      </c>
    </row>
    <row r="42" spans="1:3" x14ac:dyDescent="0.25">
      <c r="B42" s="139">
        <v>4.6715999999999998</v>
      </c>
      <c r="C42" s="140">
        <f t="shared" si="0"/>
        <v>148886.37335882211</v>
      </c>
    </row>
    <row r="43" spans="1:3" x14ac:dyDescent="0.25">
      <c r="B43" s="139">
        <v>4.7145000000000001</v>
      </c>
      <c r="C43" s="140">
        <f t="shared" si="0"/>
        <v>150375.23709241033</v>
      </c>
    </row>
    <row r="44" spans="1:3" x14ac:dyDescent="0.25">
      <c r="B44" s="139">
        <v>4.7147000000000006</v>
      </c>
      <c r="C44" s="140">
        <f t="shared" si="0"/>
        <v>151878.98946333444</v>
      </c>
    </row>
    <row r="45" spans="1:3" x14ac:dyDescent="0.25">
      <c r="B45" s="139">
        <v>4.7290999999999999</v>
      </c>
      <c r="C45" s="140">
        <f t="shared" si="0"/>
        <v>153397.77935796778</v>
      </c>
    </row>
    <row r="46" spans="1:3" x14ac:dyDescent="0.25">
      <c r="B46" s="139">
        <v>4.7781000000000002</v>
      </c>
      <c r="C46" s="140">
        <f t="shared" si="0"/>
        <v>154931.75715154747</v>
      </c>
    </row>
    <row r="47" spans="1:3" x14ac:dyDescent="0.25">
      <c r="B47" s="139">
        <v>4.8189000000000002</v>
      </c>
      <c r="C47" s="140">
        <f t="shared" si="0"/>
        <v>156481.07472306295</v>
      </c>
    </row>
    <row r="48" spans="1:3" x14ac:dyDescent="0.25">
      <c r="B48" s="139">
        <v>4.8157999999999994</v>
      </c>
      <c r="C48" s="140">
        <f t="shared" si="0"/>
        <v>158045.88547029358</v>
      </c>
    </row>
    <row r="49" spans="1:3" x14ac:dyDescent="0.25">
      <c r="B49" s="139">
        <v>4.8578999999999999</v>
      </c>
      <c r="C49" s="140">
        <f t="shared" si="0"/>
        <v>159626.34432499652</v>
      </c>
    </row>
    <row r="50" spans="1:3" x14ac:dyDescent="0.25">
      <c r="A50" s="125">
        <v>2014</v>
      </c>
      <c r="B50" s="139">
        <v>4.9272999999999998</v>
      </c>
      <c r="C50" s="140">
        <f t="shared" si="0"/>
        <v>161222.6077682465</v>
      </c>
    </row>
    <row r="51" spans="1:3" x14ac:dyDescent="0.25">
      <c r="B51" s="139">
        <v>5.0278999999999998</v>
      </c>
      <c r="C51" s="140">
        <f t="shared" si="0"/>
        <v>162834.83384592895</v>
      </c>
    </row>
    <row r="52" spans="1:3" x14ac:dyDescent="0.25">
      <c r="B52" s="139">
        <v>5.0792999999999999</v>
      </c>
      <c r="C52" s="140">
        <f t="shared" si="0"/>
        <v>164463.18218438825</v>
      </c>
    </row>
    <row r="53" spans="1:3" x14ac:dyDescent="0.25">
      <c r="B53" s="139">
        <v>5.1212</v>
      </c>
      <c r="C53" s="140">
        <f t="shared" si="0"/>
        <v>166107.81400623213</v>
      </c>
    </row>
    <row r="54" spans="1:3" x14ac:dyDescent="0.25">
      <c r="B54" s="139">
        <v>5.1713000000000005</v>
      </c>
      <c r="C54" s="140">
        <f t="shared" si="0"/>
        <v>167768.89214629444</v>
      </c>
    </row>
    <row r="55" spans="1:3" x14ac:dyDescent="0.25">
      <c r="B55" s="139">
        <v>5.2385000000000002</v>
      </c>
      <c r="C55" s="140">
        <f t="shared" si="0"/>
        <v>169446.58106775739</v>
      </c>
    </row>
    <row r="56" spans="1:3" x14ac:dyDescent="0.25">
      <c r="B56" s="139">
        <v>5.3964999999999996</v>
      </c>
      <c r="C56" s="140">
        <f t="shared" si="0"/>
        <v>171141.04687843498</v>
      </c>
    </row>
    <row r="57" spans="1:3" x14ac:dyDescent="0.25">
      <c r="B57" s="139">
        <v>5.4817</v>
      </c>
      <c r="C57" s="140">
        <f t="shared" si="0"/>
        <v>172852.45734721934</v>
      </c>
    </row>
    <row r="58" spans="1:3" x14ac:dyDescent="0.25">
      <c r="B58" s="139">
        <v>5.4565999999999999</v>
      </c>
      <c r="C58" s="140">
        <f t="shared" si="0"/>
        <v>174580.98192069153</v>
      </c>
    </row>
    <row r="59" spans="1:3" x14ac:dyDescent="0.25">
      <c r="B59" s="139">
        <v>5.4222999999999999</v>
      </c>
      <c r="C59" s="140">
        <f t="shared" si="0"/>
        <v>176326.79173989844</v>
      </c>
    </row>
    <row r="60" spans="1:3" x14ac:dyDescent="0.25">
      <c r="B60" s="139">
        <v>5.5032999999999994</v>
      </c>
      <c r="C60" s="140">
        <f t="shared" si="0"/>
        <v>178090.05965729742</v>
      </c>
    </row>
    <row r="61" spans="1:3" x14ac:dyDescent="0.25">
      <c r="B61" s="139">
        <v>5.5255999999999998</v>
      </c>
      <c r="C61" s="140">
        <f t="shared" si="0"/>
        <v>179870.96025387041</v>
      </c>
    </row>
    <row r="62" spans="1:3" x14ac:dyDescent="0.25">
      <c r="A62" s="125">
        <v>2015</v>
      </c>
      <c r="B62" s="139">
        <v>5.5316000000000001</v>
      </c>
      <c r="C62" s="140">
        <f t="shared" si="0"/>
        <v>181669.66985640911</v>
      </c>
    </row>
    <row r="63" spans="1:3" x14ac:dyDescent="0.25">
      <c r="B63" s="139">
        <v>5.5386000000000006</v>
      </c>
      <c r="C63" s="140">
        <f t="shared" si="0"/>
        <v>183486.36655497321</v>
      </c>
    </row>
    <row r="64" spans="1:3" x14ac:dyDescent="0.25">
      <c r="B64" s="139">
        <v>5.4592999999999998</v>
      </c>
      <c r="C64" s="140">
        <f t="shared" si="0"/>
        <v>185321.23022052294</v>
      </c>
    </row>
    <row r="65" spans="1:3" x14ac:dyDescent="0.25">
      <c r="B65" s="139">
        <v>5.4193999999999996</v>
      </c>
      <c r="C65" s="140">
        <f t="shared" si="0"/>
        <v>187174.44252272818</v>
      </c>
    </row>
    <row r="66" spans="1:3" x14ac:dyDescent="0.25">
      <c r="B66" s="139">
        <v>5.4188000000000001</v>
      </c>
      <c r="C66" s="140">
        <f t="shared" si="0"/>
        <v>189046.18694795546</v>
      </c>
    </row>
    <row r="67" spans="1:3" x14ac:dyDescent="0.25">
      <c r="B67" s="139">
        <v>5.4788999999999994</v>
      </c>
      <c r="C67" s="140">
        <f t="shared" si="0"/>
        <v>190936.64881743502</v>
      </c>
    </row>
    <row r="68" spans="1:3" x14ac:dyDescent="0.25">
      <c r="B68" s="139">
        <v>5.4592000000000001</v>
      </c>
      <c r="C68" s="140">
        <f t="shared" ref="C68:C97" si="1">C67*1.01</f>
        <v>192846.01530560938</v>
      </c>
    </row>
    <row r="69" spans="1:3" x14ac:dyDescent="0.25">
      <c r="B69" s="139">
        <v>5.585</v>
      </c>
      <c r="C69" s="140">
        <f t="shared" si="1"/>
        <v>194774.47545866549</v>
      </c>
    </row>
    <row r="70" spans="1:3" x14ac:dyDescent="0.25">
      <c r="B70" s="139">
        <v>5.6066000000000003</v>
      </c>
      <c r="C70" s="140">
        <f t="shared" si="1"/>
        <v>196722.22021325215</v>
      </c>
    </row>
    <row r="71" spans="1:3" x14ac:dyDescent="0.25">
      <c r="B71" s="139">
        <v>5.4954999999999998</v>
      </c>
      <c r="C71" s="140">
        <f t="shared" si="1"/>
        <v>198689.44241538466</v>
      </c>
    </row>
    <row r="72" spans="1:3" x14ac:dyDescent="0.25">
      <c r="B72" s="139">
        <v>5.4496000000000002</v>
      </c>
      <c r="C72" s="140">
        <f t="shared" si="1"/>
        <v>200676.3368395385</v>
      </c>
    </row>
    <row r="73" spans="1:3" x14ac:dyDescent="0.25">
      <c r="B73" s="139">
        <v>5.4857999999999993</v>
      </c>
      <c r="C73" s="140">
        <f t="shared" si="1"/>
        <v>202683.10020793389</v>
      </c>
    </row>
    <row r="74" spans="1:3" x14ac:dyDescent="0.25">
      <c r="A74" s="125">
        <v>2016</v>
      </c>
      <c r="B74" s="139">
        <v>5.5417000000000005</v>
      </c>
      <c r="C74" s="140">
        <f t="shared" si="1"/>
        <v>204709.93121001322</v>
      </c>
    </row>
    <row r="75" spans="1:3" x14ac:dyDescent="0.25">
      <c r="B75" s="139">
        <v>5.7948000000000004</v>
      </c>
      <c r="C75" s="140">
        <f t="shared" si="1"/>
        <v>206757.03052211335</v>
      </c>
    </row>
    <row r="76" spans="1:3" x14ac:dyDescent="0.25">
      <c r="B76" s="139">
        <v>5.9429999999999996</v>
      </c>
      <c r="C76" s="140">
        <f t="shared" si="1"/>
        <v>208824.60082733448</v>
      </c>
    </row>
    <row r="77" spans="1:3" x14ac:dyDescent="0.25">
      <c r="B77" s="139">
        <v>6.0015999999999998</v>
      </c>
      <c r="C77" s="140">
        <f t="shared" si="1"/>
        <v>210912.84683560784</v>
      </c>
    </row>
    <row r="78" spans="1:3" x14ac:dyDescent="0.25">
      <c r="B78" s="139">
        <v>5.9367999999999999</v>
      </c>
      <c r="C78" s="140">
        <f t="shared" si="1"/>
        <v>213021.9753039639</v>
      </c>
    </row>
    <row r="79" spans="1:3" x14ac:dyDescent="0.25">
      <c r="B79" s="139">
        <v>5.9430999999999994</v>
      </c>
      <c r="C79" s="140">
        <f t="shared" si="1"/>
        <v>215152.19505700356</v>
      </c>
    </row>
    <row r="80" spans="1:3" x14ac:dyDescent="0.25">
      <c r="B80" s="139">
        <v>5.8826999999999998</v>
      </c>
      <c r="C80" s="140">
        <f t="shared" si="1"/>
        <v>217303.71700757361</v>
      </c>
    </row>
    <row r="81" spans="1:3" x14ac:dyDescent="0.25">
      <c r="B81" s="139">
        <v>5.9510000000000005</v>
      </c>
      <c r="C81" s="140">
        <f t="shared" si="1"/>
        <v>219476.75417764933</v>
      </c>
    </row>
    <row r="82" spans="1:3" x14ac:dyDescent="0.25">
      <c r="B82" s="139">
        <v>6.0799000000000003</v>
      </c>
      <c r="C82" s="140">
        <f t="shared" si="1"/>
        <v>221671.52171942583</v>
      </c>
    </row>
    <row r="83" spans="1:3" x14ac:dyDescent="0.25">
      <c r="B83" s="139">
        <v>6.1092000000000004</v>
      </c>
      <c r="C83" s="140">
        <f t="shared" si="1"/>
        <v>223888.23693662009</v>
      </c>
    </row>
    <row r="84" spans="1:3" x14ac:dyDescent="0.25">
      <c r="B84" s="139">
        <v>6.2526999999999999</v>
      </c>
      <c r="C84" s="140">
        <f t="shared" si="1"/>
        <v>226127.1193059863</v>
      </c>
    </row>
    <row r="85" spans="1:3" x14ac:dyDescent="0.25">
      <c r="B85" s="139">
        <v>6.1696</v>
      </c>
      <c r="C85" s="140">
        <f t="shared" si="1"/>
        <v>228388.39049904616</v>
      </c>
    </row>
    <row r="86" spans="1:3" x14ac:dyDescent="0.25">
      <c r="A86" s="125">
        <v>2017</v>
      </c>
      <c r="B86" s="139">
        <v>6.1036000000000001</v>
      </c>
      <c r="C86" s="140">
        <f t="shared" si="1"/>
        <v>230672.27440403661</v>
      </c>
    </row>
    <row r="87" spans="1:3" x14ac:dyDescent="0.25">
      <c r="B87" s="139">
        <v>6.1439000000000004</v>
      </c>
      <c r="C87" s="140">
        <f t="shared" si="1"/>
        <v>232978.99714807697</v>
      </c>
    </row>
    <row r="88" spans="1:3" x14ac:dyDescent="0.25">
      <c r="B88" s="139">
        <v>6.0902000000000003</v>
      </c>
      <c r="C88" s="140">
        <f t="shared" si="1"/>
        <v>235308.78711955776</v>
      </c>
    </row>
    <row r="89" spans="1:3" x14ac:dyDescent="0.25">
      <c r="B89" s="139">
        <v>6.2347000000000001</v>
      </c>
      <c r="C89" s="140">
        <f t="shared" si="1"/>
        <v>237661.87499075333</v>
      </c>
    </row>
    <row r="90" spans="1:3" x14ac:dyDescent="0.25">
      <c r="B90" s="139">
        <v>6.4988000000000001</v>
      </c>
      <c r="C90" s="140">
        <f t="shared" si="1"/>
        <v>240038.49374066087</v>
      </c>
    </row>
    <row r="91" spans="1:3" x14ac:dyDescent="0.25">
      <c r="B91" s="139">
        <v>6.3994</v>
      </c>
      <c r="C91" s="140">
        <f t="shared" si="1"/>
        <v>242438.87867806747</v>
      </c>
    </row>
    <row r="92" spans="1:3" x14ac:dyDescent="0.25">
      <c r="B92" s="139">
        <v>6.3228999999999997</v>
      </c>
      <c r="C92" s="140">
        <f t="shared" si="1"/>
        <v>244863.26746484815</v>
      </c>
    </row>
    <row r="93" spans="1:3" x14ac:dyDescent="0.25">
      <c r="B93" s="139">
        <v>6.3593000000000002</v>
      </c>
      <c r="C93" s="140">
        <f t="shared" si="1"/>
        <v>247311.90013949663</v>
      </c>
    </row>
    <row r="94" spans="1:3" x14ac:dyDescent="0.25">
      <c r="B94" s="139">
        <v>6.49</v>
      </c>
      <c r="C94" s="140">
        <f t="shared" si="1"/>
        <v>249785.01914089161</v>
      </c>
    </row>
    <row r="95" spans="1:3" x14ac:dyDescent="0.25">
      <c r="B95" s="139">
        <v>6.6368999999999998</v>
      </c>
      <c r="C95" s="140">
        <f t="shared" si="1"/>
        <v>252282.86933230053</v>
      </c>
    </row>
    <row r="96" spans="1:3" x14ac:dyDescent="0.25">
      <c r="B96" s="139">
        <v>6.5606</v>
      </c>
      <c r="C96" s="140">
        <f t="shared" si="1"/>
        <v>254805.69802562354</v>
      </c>
    </row>
    <row r="97" spans="2:3" x14ac:dyDescent="0.25">
      <c r="B97" s="139">
        <v>6.3125999999999998</v>
      </c>
      <c r="C97" s="140">
        <f t="shared" si="1"/>
        <v>257353.75500587976</v>
      </c>
    </row>
    <row r="98" spans="2:3" x14ac:dyDescent="0.25">
      <c r="B98" s="141"/>
    </row>
    <row r="99" spans="2:3" x14ac:dyDescent="0.25">
      <c r="B99" s="141"/>
    </row>
    <row r="100" spans="2:3" x14ac:dyDescent="0.25">
      <c r="B100" s="141"/>
    </row>
    <row r="101" spans="2:3" x14ac:dyDescent="0.25">
      <c r="B101" s="141"/>
    </row>
    <row r="102" spans="2:3" x14ac:dyDescent="0.25">
      <c r="B102" s="141"/>
    </row>
    <row r="103" spans="2:3" x14ac:dyDescent="0.25">
      <c r="B103" s="141"/>
    </row>
    <row r="104" spans="2:3" x14ac:dyDescent="0.25">
      <c r="B104" s="141"/>
    </row>
    <row r="105" spans="2:3" x14ac:dyDescent="0.25">
      <c r="B105" s="141"/>
    </row>
    <row r="106" spans="2:3" x14ac:dyDescent="0.25">
      <c r="B106" s="141"/>
    </row>
    <row r="107" spans="2:3" x14ac:dyDescent="0.25">
      <c r="B107" s="141"/>
    </row>
    <row r="108" spans="2:3" x14ac:dyDescent="0.25">
      <c r="B108" s="141"/>
    </row>
    <row r="109" spans="2:3" x14ac:dyDescent="0.25">
      <c r="B109" s="141"/>
    </row>
    <row r="110" spans="2:3" x14ac:dyDescent="0.25">
      <c r="B110" s="141"/>
    </row>
    <row r="111" spans="2:3" x14ac:dyDescent="0.25">
      <c r="B111" s="141"/>
    </row>
    <row r="112" spans="2:3" x14ac:dyDescent="0.25">
      <c r="B112" s="141"/>
    </row>
    <row r="113" spans="2:2" x14ac:dyDescent="0.25">
      <c r="B113" s="141"/>
    </row>
    <row r="114" spans="2:2" x14ac:dyDescent="0.25">
      <c r="B114" s="141"/>
    </row>
    <row r="115" spans="2:2" x14ac:dyDescent="0.25">
      <c r="B115" s="141"/>
    </row>
    <row r="116" spans="2:2" x14ac:dyDescent="0.25">
      <c r="B116" s="141"/>
    </row>
    <row r="117" spans="2:2" x14ac:dyDescent="0.25">
      <c r="B117" s="141"/>
    </row>
    <row r="118" spans="2:2" x14ac:dyDescent="0.25">
      <c r="B118" s="141"/>
    </row>
    <row r="119" spans="2:2" x14ac:dyDescent="0.25">
      <c r="B119" s="141"/>
    </row>
    <row r="120" spans="2:2" x14ac:dyDescent="0.25">
      <c r="B120" s="141"/>
    </row>
    <row r="121" spans="2:2" x14ac:dyDescent="0.25">
      <c r="B121" s="141"/>
    </row>
    <row r="122" spans="2:2" x14ac:dyDescent="0.25">
      <c r="B122" s="141"/>
    </row>
    <row r="123" spans="2:2" x14ac:dyDescent="0.25">
      <c r="B123" s="141"/>
    </row>
    <row r="124" spans="2:2" x14ac:dyDescent="0.25">
      <c r="B124" s="141"/>
    </row>
    <row r="125" spans="2:2" x14ac:dyDescent="0.25">
      <c r="B125" s="141"/>
    </row>
    <row r="126" spans="2:2" x14ac:dyDescent="0.25">
      <c r="B126" s="141"/>
    </row>
    <row r="127" spans="2:2" x14ac:dyDescent="0.25">
      <c r="B127" s="141"/>
    </row>
    <row r="128" spans="2:2" x14ac:dyDescent="0.25">
      <c r="B128" s="141"/>
    </row>
    <row r="129" spans="2:2" x14ac:dyDescent="0.25">
      <c r="B129" s="141"/>
    </row>
    <row r="130" spans="2:2" x14ac:dyDescent="0.25">
      <c r="B130" s="141"/>
    </row>
    <row r="131" spans="2:2" x14ac:dyDescent="0.25">
      <c r="B131" s="141"/>
    </row>
    <row r="132" spans="2:2" x14ac:dyDescent="0.25">
      <c r="B132" s="141"/>
    </row>
    <row r="133" spans="2:2" x14ac:dyDescent="0.25">
      <c r="B133" s="141"/>
    </row>
    <row r="134" spans="2:2" x14ac:dyDescent="0.25">
      <c r="B134" s="141"/>
    </row>
    <row r="135" spans="2:2" x14ac:dyDescent="0.25">
      <c r="B135" s="141"/>
    </row>
    <row r="136" spans="2:2" x14ac:dyDescent="0.25">
      <c r="B136" s="141"/>
    </row>
    <row r="137" spans="2:2" x14ac:dyDescent="0.25">
      <c r="B137" s="141"/>
    </row>
    <row r="138" spans="2:2" x14ac:dyDescent="0.25">
      <c r="B138" s="141"/>
    </row>
    <row r="139" spans="2:2" x14ac:dyDescent="0.25">
      <c r="B139" s="141"/>
    </row>
    <row r="140" spans="2:2" x14ac:dyDescent="0.25">
      <c r="B140" s="141"/>
    </row>
    <row r="141" spans="2:2" x14ac:dyDescent="0.25">
      <c r="B141" s="141"/>
    </row>
    <row r="142" spans="2:2" x14ac:dyDescent="0.25">
      <c r="B142" s="141"/>
    </row>
    <row r="143" spans="2:2" x14ac:dyDescent="0.25">
      <c r="B143" s="141"/>
    </row>
    <row r="144" spans="2:2" x14ac:dyDescent="0.25">
      <c r="B144" s="141"/>
    </row>
    <row r="145" spans="2:2" x14ac:dyDescent="0.25">
      <c r="B145" s="141"/>
    </row>
    <row r="146" spans="2:2" x14ac:dyDescent="0.25">
      <c r="B146" s="141"/>
    </row>
    <row r="147" spans="2:2" x14ac:dyDescent="0.25">
      <c r="B147" s="141"/>
    </row>
    <row r="148" spans="2:2" x14ac:dyDescent="0.25">
      <c r="B148" s="141"/>
    </row>
    <row r="149" spans="2:2" x14ac:dyDescent="0.25">
      <c r="B149" s="141"/>
    </row>
    <row r="150" spans="2:2" x14ac:dyDescent="0.25">
      <c r="B150" s="141"/>
    </row>
    <row r="151" spans="2:2" x14ac:dyDescent="0.25">
      <c r="B151" s="141"/>
    </row>
    <row r="152" spans="2:2" x14ac:dyDescent="0.25">
      <c r="B152" s="141"/>
    </row>
    <row r="153" spans="2:2" x14ac:dyDescent="0.25">
      <c r="B153" s="141"/>
    </row>
    <row r="154" spans="2:2" x14ac:dyDescent="0.25">
      <c r="B154" s="141"/>
    </row>
    <row r="155" spans="2:2" x14ac:dyDescent="0.25">
      <c r="B155" s="141"/>
    </row>
    <row r="156" spans="2:2" x14ac:dyDescent="0.25">
      <c r="B156" s="141"/>
    </row>
    <row r="157" spans="2:2" x14ac:dyDescent="0.25">
      <c r="B157" s="141"/>
    </row>
    <row r="158" spans="2:2" x14ac:dyDescent="0.25">
      <c r="B158" s="141"/>
    </row>
    <row r="159" spans="2:2" x14ac:dyDescent="0.25">
      <c r="B159" s="141"/>
    </row>
    <row r="160" spans="2:2" x14ac:dyDescent="0.25">
      <c r="B160" s="141"/>
    </row>
    <row r="161" spans="2:2" x14ac:dyDescent="0.25">
      <c r="B161" s="141"/>
    </row>
    <row r="162" spans="2:2" x14ac:dyDescent="0.25">
      <c r="B162" s="141"/>
    </row>
    <row r="163" spans="2:2" x14ac:dyDescent="0.25">
      <c r="B163" s="141"/>
    </row>
    <row r="164" spans="2:2" x14ac:dyDescent="0.25">
      <c r="B164" s="141"/>
    </row>
    <row r="165" spans="2:2" x14ac:dyDescent="0.25">
      <c r="B165" s="141"/>
    </row>
    <row r="166" spans="2:2" x14ac:dyDescent="0.25">
      <c r="B166" s="141"/>
    </row>
    <row r="167" spans="2:2" x14ac:dyDescent="0.25">
      <c r="B167" s="141"/>
    </row>
    <row r="168" spans="2:2" x14ac:dyDescent="0.25">
      <c r="B168" s="141"/>
    </row>
    <row r="169" spans="2:2" x14ac:dyDescent="0.25">
      <c r="B169" s="141"/>
    </row>
    <row r="170" spans="2:2" x14ac:dyDescent="0.25">
      <c r="B170" s="141"/>
    </row>
    <row r="171" spans="2:2" x14ac:dyDescent="0.25">
      <c r="B171" s="141"/>
    </row>
    <row r="172" spans="2:2" x14ac:dyDescent="0.25">
      <c r="B172" s="141"/>
    </row>
    <row r="173" spans="2:2" x14ac:dyDescent="0.25">
      <c r="B173" s="141"/>
    </row>
    <row r="174" spans="2:2" x14ac:dyDescent="0.25">
      <c r="B174" s="141"/>
    </row>
    <row r="175" spans="2:2" x14ac:dyDescent="0.25">
      <c r="B175" s="141"/>
    </row>
    <row r="176" spans="2:2" x14ac:dyDescent="0.25">
      <c r="B176" s="141"/>
    </row>
    <row r="177" spans="2:2" x14ac:dyDescent="0.25">
      <c r="B177" s="141"/>
    </row>
    <row r="178" spans="2:2" x14ac:dyDescent="0.25">
      <c r="B178" s="141"/>
    </row>
    <row r="179" spans="2:2" x14ac:dyDescent="0.25">
      <c r="B179" s="141"/>
    </row>
    <row r="180" spans="2:2" x14ac:dyDescent="0.25">
      <c r="B180" s="141"/>
    </row>
    <row r="181" spans="2:2" x14ac:dyDescent="0.25">
      <c r="B181" s="141"/>
    </row>
    <row r="182" spans="2:2" x14ac:dyDescent="0.25">
      <c r="B182" s="141"/>
    </row>
    <row r="183" spans="2:2" x14ac:dyDescent="0.25">
      <c r="B183" s="141"/>
    </row>
    <row r="184" spans="2:2" x14ac:dyDescent="0.25">
      <c r="B184" s="141"/>
    </row>
    <row r="185" spans="2:2" x14ac:dyDescent="0.25">
      <c r="B185" s="141"/>
    </row>
    <row r="186" spans="2:2" x14ac:dyDescent="0.25">
      <c r="B186" s="141"/>
    </row>
    <row r="187" spans="2:2" x14ac:dyDescent="0.25">
      <c r="B187" s="141"/>
    </row>
    <row r="188" spans="2:2" x14ac:dyDescent="0.25">
      <c r="B188" s="141"/>
    </row>
    <row r="189" spans="2:2" x14ac:dyDescent="0.25">
      <c r="B189" s="141"/>
    </row>
    <row r="190" spans="2:2" x14ac:dyDescent="0.25">
      <c r="B190" s="141"/>
    </row>
    <row r="191" spans="2:2" x14ac:dyDescent="0.25">
      <c r="B191" s="141"/>
    </row>
    <row r="192" spans="2:2" x14ac:dyDescent="0.25">
      <c r="B192" s="141"/>
    </row>
    <row r="193" spans="2:2" x14ac:dyDescent="0.25">
      <c r="B193" s="141"/>
    </row>
    <row r="194" spans="2:2" x14ac:dyDescent="0.25">
      <c r="B194" s="141"/>
    </row>
    <row r="195" spans="2:2" x14ac:dyDescent="0.25">
      <c r="B195" s="141"/>
    </row>
    <row r="196" spans="2:2" x14ac:dyDescent="0.25">
      <c r="B196" s="141"/>
    </row>
    <row r="197" spans="2:2" x14ac:dyDescent="0.25">
      <c r="B197" s="141"/>
    </row>
    <row r="198" spans="2:2" x14ac:dyDescent="0.25">
      <c r="B198" s="141"/>
    </row>
    <row r="199" spans="2:2" x14ac:dyDescent="0.25">
      <c r="B199" s="141"/>
    </row>
    <row r="200" spans="2:2" x14ac:dyDescent="0.25">
      <c r="B200" s="141"/>
    </row>
    <row r="201" spans="2:2" x14ac:dyDescent="0.25">
      <c r="B201" s="141"/>
    </row>
    <row r="202" spans="2:2" x14ac:dyDescent="0.25">
      <c r="B202" s="141"/>
    </row>
    <row r="203" spans="2:2" x14ac:dyDescent="0.25">
      <c r="B203" s="141"/>
    </row>
    <row r="204" spans="2:2" x14ac:dyDescent="0.25">
      <c r="B204" s="141"/>
    </row>
    <row r="205" spans="2:2" x14ac:dyDescent="0.25">
      <c r="B205" s="141"/>
    </row>
    <row r="206" spans="2:2" x14ac:dyDescent="0.25">
      <c r="B206" s="141"/>
    </row>
    <row r="207" spans="2:2" x14ac:dyDescent="0.25">
      <c r="B207" s="141"/>
    </row>
    <row r="208" spans="2:2" x14ac:dyDescent="0.25">
      <c r="B208" s="141"/>
    </row>
    <row r="209" spans="2:2" x14ac:dyDescent="0.25">
      <c r="B209" s="141"/>
    </row>
    <row r="210" spans="2:2" x14ac:dyDescent="0.25">
      <c r="B210" s="141"/>
    </row>
    <row r="211" spans="2:2" x14ac:dyDescent="0.25">
      <c r="B211" s="141"/>
    </row>
    <row r="212" spans="2:2" x14ac:dyDescent="0.25">
      <c r="B212" s="141"/>
    </row>
    <row r="213" spans="2:2" x14ac:dyDescent="0.25">
      <c r="B213" s="141"/>
    </row>
    <row r="214" spans="2:2" x14ac:dyDescent="0.25">
      <c r="B214" s="141"/>
    </row>
    <row r="215" spans="2:2" x14ac:dyDescent="0.25">
      <c r="B215" s="141"/>
    </row>
    <row r="216" spans="2:2" x14ac:dyDescent="0.25">
      <c r="B216" s="141"/>
    </row>
    <row r="217" spans="2:2" x14ac:dyDescent="0.25">
      <c r="B217" s="141"/>
    </row>
    <row r="218" spans="2:2" x14ac:dyDescent="0.25">
      <c r="B218" s="141"/>
    </row>
    <row r="219" spans="2:2" x14ac:dyDescent="0.25">
      <c r="B219" s="141"/>
    </row>
    <row r="220" spans="2:2" x14ac:dyDescent="0.25">
      <c r="B220" s="141"/>
    </row>
    <row r="221" spans="2:2" x14ac:dyDescent="0.25">
      <c r="B221" s="141"/>
    </row>
    <row r="222" spans="2:2" x14ac:dyDescent="0.25">
      <c r="B222" s="141"/>
    </row>
    <row r="223" spans="2:2" x14ac:dyDescent="0.25">
      <c r="B223" s="141"/>
    </row>
    <row r="224" spans="2:2" x14ac:dyDescent="0.25">
      <c r="B224" s="141"/>
    </row>
    <row r="225" spans="2:2" x14ac:dyDescent="0.25">
      <c r="B225" s="141"/>
    </row>
    <row r="226" spans="2:2" x14ac:dyDescent="0.25">
      <c r="B226" s="141"/>
    </row>
    <row r="227" spans="2:2" x14ac:dyDescent="0.25">
      <c r="B227" s="141"/>
    </row>
    <row r="228" spans="2:2" x14ac:dyDescent="0.25">
      <c r="B228" s="141"/>
    </row>
    <row r="229" spans="2:2" x14ac:dyDescent="0.25">
      <c r="B229" s="141"/>
    </row>
    <row r="230" spans="2:2" x14ac:dyDescent="0.25">
      <c r="B230" s="141"/>
    </row>
    <row r="231" spans="2:2" x14ac:dyDescent="0.25">
      <c r="B231" s="141"/>
    </row>
    <row r="232" spans="2:2" x14ac:dyDescent="0.25">
      <c r="B232" s="141"/>
    </row>
    <row r="233" spans="2:2" x14ac:dyDescent="0.25">
      <c r="B233" s="141"/>
    </row>
    <row r="234" spans="2:2" x14ac:dyDescent="0.25">
      <c r="B234" s="141"/>
    </row>
    <row r="235" spans="2:2" x14ac:dyDescent="0.25">
      <c r="B235" s="141"/>
    </row>
    <row r="236" spans="2:2" x14ac:dyDescent="0.25">
      <c r="B236" s="141"/>
    </row>
    <row r="237" spans="2:2" x14ac:dyDescent="0.25">
      <c r="B237" s="141"/>
    </row>
    <row r="238" spans="2:2" x14ac:dyDescent="0.25">
      <c r="B238" s="141"/>
    </row>
    <row r="239" spans="2:2" x14ac:dyDescent="0.25">
      <c r="B239" s="141"/>
    </row>
    <row r="240" spans="2:2" x14ac:dyDescent="0.25">
      <c r="B240" s="141"/>
    </row>
    <row r="241" spans="2:2" x14ac:dyDescent="0.25">
      <c r="B241" s="141"/>
    </row>
    <row r="242" spans="2:2" x14ac:dyDescent="0.25">
      <c r="B242" s="141"/>
    </row>
    <row r="243" spans="2:2" x14ac:dyDescent="0.25">
      <c r="B243" s="141"/>
    </row>
    <row r="244" spans="2:2" x14ac:dyDescent="0.25">
      <c r="B244" s="141"/>
    </row>
    <row r="245" spans="2:2" x14ac:dyDescent="0.25">
      <c r="B245" s="141"/>
    </row>
    <row r="246" spans="2:2" x14ac:dyDescent="0.25">
      <c r="B246" s="141"/>
    </row>
    <row r="247" spans="2:2" x14ac:dyDescent="0.25">
      <c r="B247" s="141"/>
    </row>
    <row r="248" spans="2:2" x14ac:dyDescent="0.25">
      <c r="B248" s="141"/>
    </row>
    <row r="249" spans="2:2" x14ac:dyDescent="0.25">
      <c r="B249" s="141"/>
    </row>
    <row r="250" spans="2:2" x14ac:dyDescent="0.25">
      <c r="B250" s="141"/>
    </row>
    <row r="251" spans="2:2" x14ac:dyDescent="0.25">
      <c r="B251" s="141"/>
    </row>
    <row r="252" spans="2:2" x14ac:dyDescent="0.25">
      <c r="B252" s="141"/>
    </row>
    <row r="253" spans="2:2" x14ac:dyDescent="0.25">
      <c r="B253" s="141"/>
    </row>
    <row r="254" spans="2:2" x14ac:dyDescent="0.25">
      <c r="B254" s="141"/>
    </row>
    <row r="255" spans="2:2" x14ac:dyDescent="0.25">
      <c r="B255" s="141"/>
    </row>
    <row r="256" spans="2:2" x14ac:dyDescent="0.25">
      <c r="B256" s="141"/>
    </row>
    <row r="257" spans="2:2" x14ac:dyDescent="0.25">
      <c r="B257" s="141"/>
    </row>
    <row r="258" spans="2:2" x14ac:dyDescent="0.25">
      <c r="B258" s="141"/>
    </row>
    <row r="259" spans="2:2" x14ac:dyDescent="0.25">
      <c r="B259" s="141"/>
    </row>
    <row r="260" spans="2:2" x14ac:dyDescent="0.25">
      <c r="B260" s="141"/>
    </row>
    <row r="261" spans="2:2" x14ac:dyDescent="0.25">
      <c r="B261" s="141"/>
    </row>
    <row r="262" spans="2:2" x14ac:dyDescent="0.25">
      <c r="B262" s="141"/>
    </row>
    <row r="263" spans="2:2" x14ac:dyDescent="0.25">
      <c r="B263" s="141"/>
    </row>
    <row r="264" spans="2:2" x14ac:dyDescent="0.25">
      <c r="B264" s="141"/>
    </row>
    <row r="265" spans="2:2" x14ac:dyDescent="0.25">
      <c r="B265" s="141"/>
    </row>
    <row r="266" spans="2:2" x14ac:dyDescent="0.25">
      <c r="B266" s="141"/>
    </row>
    <row r="267" spans="2:2" x14ac:dyDescent="0.25">
      <c r="B267" s="141"/>
    </row>
    <row r="268" spans="2:2" x14ac:dyDescent="0.25">
      <c r="B268" s="141"/>
    </row>
    <row r="269" spans="2:2" x14ac:dyDescent="0.25">
      <c r="B269" s="141"/>
    </row>
    <row r="270" spans="2:2" x14ac:dyDescent="0.25">
      <c r="B270" s="141"/>
    </row>
    <row r="271" spans="2:2" x14ac:dyDescent="0.25">
      <c r="B271" s="141"/>
    </row>
    <row r="272" spans="2:2" x14ac:dyDescent="0.25">
      <c r="B272" s="141"/>
    </row>
    <row r="273" spans="2:2" x14ac:dyDescent="0.25">
      <c r="B273" s="141"/>
    </row>
    <row r="274" spans="2:2" x14ac:dyDescent="0.25">
      <c r="B274" s="141"/>
    </row>
    <row r="275" spans="2:2" x14ac:dyDescent="0.25">
      <c r="B275" s="141"/>
    </row>
    <row r="276" spans="2:2" x14ac:dyDescent="0.25">
      <c r="B276" s="141"/>
    </row>
    <row r="277" spans="2:2" x14ac:dyDescent="0.25">
      <c r="B277" s="141"/>
    </row>
    <row r="278" spans="2:2" x14ac:dyDescent="0.25">
      <c r="B278" s="141"/>
    </row>
    <row r="279" spans="2:2" x14ac:dyDescent="0.25">
      <c r="B279" s="141"/>
    </row>
    <row r="280" spans="2:2" x14ac:dyDescent="0.25">
      <c r="B280" s="141"/>
    </row>
    <row r="281" spans="2:2" x14ac:dyDescent="0.25">
      <c r="B281" s="141"/>
    </row>
    <row r="282" spans="2:2" x14ac:dyDescent="0.25">
      <c r="B282" s="141"/>
    </row>
    <row r="283" spans="2:2" x14ac:dyDescent="0.25">
      <c r="B283" s="141"/>
    </row>
    <row r="284" spans="2:2" x14ac:dyDescent="0.25">
      <c r="B284" s="141"/>
    </row>
    <row r="285" spans="2:2" x14ac:dyDescent="0.25">
      <c r="B285" s="141"/>
    </row>
    <row r="286" spans="2:2" x14ac:dyDescent="0.25">
      <c r="B286" s="141"/>
    </row>
    <row r="287" spans="2:2" x14ac:dyDescent="0.25">
      <c r="B287" s="141"/>
    </row>
    <row r="288" spans="2:2" x14ac:dyDescent="0.25">
      <c r="B288" s="141"/>
    </row>
    <row r="289" spans="2:2" x14ac:dyDescent="0.25">
      <c r="B289" s="141"/>
    </row>
    <row r="290" spans="2:2" x14ac:dyDescent="0.25">
      <c r="B290" s="141"/>
    </row>
    <row r="291" spans="2:2" x14ac:dyDescent="0.25">
      <c r="B291" s="141"/>
    </row>
    <row r="292" spans="2:2" x14ac:dyDescent="0.25">
      <c r="B292" s="141"/>
    </row>
    <row r="293" spans="2:2" x14ac:dyDescent="0.25">
      <c r="B293" s="141"/>
    </row>
    <row r="294" spans="2:2" x14ac:dyDescent="0.25">
      <c r="B294" s="141"/>
    </row>
    <row r="295" spans="2:2" x14ac:dyDescent="0.25">
      <c r="B295" s="141"/>
    </row>
    <row r="296" spans="2:2" x14ac:dyDescent="0.25">
      <c r="B296" s="141"/>
    </row>
    <row r="297" spans="2:2" x14ac:dyDescent="0.25">
      <c r="B297" s="141"/>
    </row>
    <row r="298" spans="2:2" x14ac:dyDescent="0.25">
      <c r="B298" s="141"/>
    </row>
    <row r="299" spans="2:2" x14ac:dyDescent="0.25">
      <c r="B299" s="141"/>
    </row>
    <row r="300" spans="2:2" x14ac:dyDescent="0.25">
      <c r="B300" s="141"/>
    </row>
    <row r="301" spans="2:2" x14ac:dyDescent="0.25">
      <c r="B301" s="141"/>
    </row>
    <row r="302" spans="2:2" x14ac:dyDescent="0.25">
      <c r="B302" s="141"/>
    </row>
    <row r="303" spans="2:2" x14ac:dyDescent="0.25">
      <c r="B303" s="141"/>
    </row>
    <row r="304" spans="2:2" x14ac:dyDescent="0.25">
      <c r="B304" s="141"/>
    </row>
    <row r="305" spans="2:2" x14ac:dyDescent="0.25">
      <c r="B305" s="141"/>
    </row>
    <row r="306" spans="2:2" x14ac:dyDescent="0.25">
      <c r="B306" s="141"/>
    </row>
    <row r="307" spans="2:2" x14ac:dyDescent="0.25">
      <c r="B307" s="141"/>
    </row>
    <row r="308" spans="2:2" x14ac:dyDescent="0.25">
      <c r="B308" s="141"/>
    </row>
    <row r="309" spans="2:2" x14ac:dyDescent="0.25">
      <c r="B309" s="141"/>
    </row>
    <row r="310" spans="2:2" x14ac:dyDescent="0.25">
      <c r="B310" s="141"/>
    </row>
    <row r="311" spans="2:2" x14ac:dyDescent="0.25">
      <c r="B311" s="141"/>
    </row>
    <row r="312" spans="2:2" x14ac:dyDescent="0.25">
      <c r="B312" s="141"/>
    </row>
    <row r="313" spans="2:2" x14ac:dyDescent="0.25">
      <c r="B313" s="141"/>
    </row>
    <row r="314" spans="2:2" x14ac:dyDescent="0.25">
      <c r="B314" s="141"/>
    </row>
    <row r="315" spans="2:2" x14ac:dyDescent="0.25">
      <c r="B315" s="141"/>
    </row>
    <row r="316" spans="2:2" x14ac:dyDescent="0.25">
      <c r="B316" s="141"/>
    </row>
    <row r="317" spans="2:2" x14ac:dyDescent="0.25">
      <c r="B317" s="141"/>
    </row>
    <row r="318" spans="2:2" x14ac:dyDescent="0.25">
      <c r="B318" s="141"/>
    </row>
    <row r="319" spans="2:2" x14ac:dyDescent="0.25">
      <c r="B319" s="141"/>
    </row>
    <row r="320" spans="2:2" x14ac:dyDescent="0.25">
      <c r="B320" s="141"/>
    </row>
    <row r="321" spans="2:2" x14ac:dyDescent="0.25">
      <c r="B321" s="141"/>
    </row>
    <row r="322" spans="2:2" x14ac:dyDescent="0.25">
      <c r="B322" s="141"/>
    </row>
    <row r="323" spans="2:2" x14ac:dyDescent="0.25">
      <c r="B323" s="141"/>
    </row>
    <row r="324" spans="2:2" x14ac:dyDescent="0.25">
      <c r="B324" s="141"/>
    </row>
    <row r="325" spans="2:2" x14ac:dyDescent="0.25">
      <c r="B325" s="141"/>
    </row>
    <row r="326" spans="2:2" x14ac:dyDescent="0.25">
      <c r="B326" s="141"/>
    </row>
    <row r="327" spans="2:2" x14ac:dyDescent="0.25">
      <c r="B327" s="141"/>
    </row>
    <row r="328" spans="2:2" x14ac:dyDescent="0.25">
      <c r="B328" s="141"/>
    </row>
    <row r="329" spans="2:2" x14ac:dyDescent="0.25">
      <c r="B329" s="141"/>
    </row>
    <row r="330" spans="2:2" x14ac:dyDescent="0.25">
      <c r="B330" s="141"/>
    </row>
    <row r="331" spans="2:2" x14ac:dyDescent="0.25">
      <c r="B331" s="141"/>
    </row>
    <row r="332" spans="2:2" x14ac:dyDescent="0.25">
      <c r="B332" s="141"/>
    </row>
    <row r="333" spans="2:2" x14ac:dyDescent="0.25">
      <c r="B333" s="141"/>
    </row>
    <row r="334" spans="2:2" x14ac:dyDescent="0.25">
      <c r="B334" s="141"/>
    </row>
    <row r="335" spans="2:2" x14ac:dyDescent="0.25">
      <c r="B335" s="141"/>
    </row>
    <row r="336" spans="2:2" x14ac:dyDescent="0.25">
      <c r="B336" s="141"/>
    </row>
    <row r="337" spans="2:2" x14ac:dyDescent="0.25">
      <c r="B337" s="141"/>
    </row>
    <row r="338" spans="2:2" x14ac:dyDescent="0.25">
      <c r="B338" s="141"/>
    </row>
    <row r="339" spans="2:2" x14ac:dyDescent="0.25">
      <c r="B339" s="141"/>
    </row>
    <row r="340" spans="2:2" x14ac:dyDescent="0.25">
      <c r="B340" s="141"/>
    </row>
    <row r="341" spans="2:2" x14ac:dyDescent="0.25">
      <c r="B341" s="141"/>
    </row>
    <row r="342" spans="2:2" x14ac:dyDescent="0.25">
      <c r="B342" s="141"/>
    </row>
    <row r="343" spans="2:2" x14ac:dyDescent="0.25">
      <c r="B343" s="141"/>
    </row>
    <row r="344" spans="2:2" x14ac:dyDescent="0.25">
      <c r="B344" s="141"/>
    </row>
    <row r="345" spans="2:2" x14ac:dyDescent="0.25">
      <c r="B345" s="141"/>
    </row>
    <row r="346" spans="2:2" x14ac:dyDescent="0.25">
      <c r="B346" s="141"/>
    </row>
    <row r="347" spans="2:2" x14ac:dyDescent="0.25">
      <c r="B347" s="141"/>
    </row>
    <row r="348" spans="2:2" x14ac:dyDescent="0.25">
      <c r="B348" s="141"/>
    </row>
    <row r="349" spans="2:2" x14ac:dyDescent="0.25">
      <c r="B349" s="141"/>
    </row>
    <row r="350" spans="2:2" x14ac:dyDescent="0.25">
      <c r="B350" s="141"/>
    </row>
    <row r="351" spans="2:2" x14ac:dyDescent="0.25">
      <c r="B351" s="141"/>
    </row>
    <row r="352" spans="2:2" x14ac:dyDescent="0.25">
      <c r="B352" s="141"/>
    </row>
    <row r="353" spans="2:2" x14ac:dyDescent="0.25">
      <c r="B353" s="141"/>
    </row>
    <row r="354" spans="2:2" x14ac:dyDescent="0.25">
      <c r="B354" s="141"/>
    </row>
    <row r="355" spans="2:2" x14ac:dyDescent="0.25">
      <c r="B355" s="141"/>
    </row>
    <row r="356" spans="2:2" x14ac:dyDescent="0.25">
      <c r="B356" s="141"/>
    </row>
    <row r="357" spans="2:2" x14ac:dyDescent="0.25">
      <c r="B357" s="141"/>
    </row>
    <row r="358" spans="2:2" x14ac:dyDescent="0.25">
      <c r="B358" s="141"/>
    </row>
    <row r="359" spans="2:2" x14ac:dyDescent="0.25">
      <c r="B359" s="141"/>
    </row>
    <row r="360" spans="2:2" x14ac:dyDescent="0.25">
      <c r="B360" s="141"/>
    </row>
    <row r="361" spans="2:2" x14ac:dyDescent="0.25">
      <c r="B361" s="141"/>
    </row>
    <row r="362" spans="2:2" x14ac:dyDescent="0.25">
      <c r="B362" s="141"/>
    </row>
    <row r="363" spans="2:2" x14ac:dyDescent="0.25">
      <c r="B363" s="141"/>
    </row>
    <row r="364" spans="2:2" x14ac:dyDescent="0.25">
      <c r="B364" s="141"/>
    </row>
    <row r="365" spans="2:2" x14ac:dyDescent="0.25">
      <c r="B365" s="141"/>
    </row>
    <row r="366" spans="2:2" x14ac:dyDescent="0.25">
      <c r="B366" s="141"/>
    </row>
    <row r="367" spans="2:2" x14ac:dyDescent="0.25">
      <c r="B367" s="141"/>
    </row>
    <row r="368" spans="2:2" x14ac:dyDescent="0.25">
      <c r="B368" s="141"/>
    </row>
    <row r="369" spans="2:2" x14ac:dyDescent="0.25">
      <c r="B369" s="141"/>
    </row>
    <row r="370" spans="2:2" x14ac:dyDescent="0.25">
      <c r="B370" s="141"/>
    </row>
    <row r="371" spans="2:2" x14ac:dyDescent="0.25">
      <c r="B371" s="141"/>
    </row>
    <row r="372" spans="2:2" x14ac:dyDescent="0.25">
      <c r="B372" s="141"/>
    </row>
    <row r="373" spans="2:2" x14ac:dyDescent="0.25">
      <c r="B373" s="141"/>
    </row>
    <row r="374" spans="2:2" x14ac:dyDescent="0.25">
      <c r="B374" s="141"/>
    </row>
    <row r="375" spans="2:2" x14ac:dyDescent="0.25">
      <c r="B375" s="141"/>
    </row>
    <row r="376" spans="2:2" x14ac:dyDescent="0.25">
      <c r="B376" s="141"/>
    </row>
    <row r="377" spans="2:2" x14ac:dyDescent="0.25">
      <c r="B377" s="141"/>
    </row>
    <row r="378" spans="2:2" x14ac:dyDescent="0.25">
      <c r="B378" s="141"/>
    </row>
    <row r="379" spans="2:2" x14ac:dyDescent="0.25">
      <c r="B379" s="141"/>
    </row>
    <row r="380" spans="2:2" x14ac:dyDescent="0.25">
      <c r="B380" s="141"/>
    </row>
    <row r="381" spans="2:2" x14ac:dyDescent="0.25">
      <c r="B381" s="141"/>
    </row>
    <row r="382" spans="2:2" x14ac:dyDescent="0.25">
      <c r="B382" s="141"/>
    </row>
    <row r="383" spans="2:2" x14ac:dyDescent="0.25">
      <c r="B383" s="141"/>
    </row>
    <row r="384" spans="2:2" x14ac:dyDescent="0.25">
      <c r="B384" s="141"/>
    </row>
    <row r="385" spans="2:2" x14ac:dyDescent="0.25">
      <c r="B385" s="141"/>
    </row>
    <row r="386" spans="2:2" x14ac:dyDescent="0.25">
      <c r="B386" s="141"/>
    </row>
    <row r="387" spans="2:2" x14ac:dyDescent="0.25">
      <c r="B387" s="141"/>
    </row>
    <row r="388" spans="2:2" x14ac:dyDescent="0.25">
      <c r="B388" s="141"/>
    </row>
    <row r="389" spans="2:2" x14ac:dyDescent="0.25">
      <c r="B389" s="141"/>
    </row>
    <row r="390" spans="2:2" x14ac:dyDescent="0.25">
      <c r="B390" s="141"/>
    </row>
    <row r="391" spans="2:2" x14ac:dyDescent="0.25">
      <c r="B391" s="141"/>
    </row>
    <row r="392" spans="2:2" x14ac:dyDescent="0.25">
      <c r="B392" s="141"/>
    </row>
    <row r="393" spans="2:2" x14ac:dyDescent="0.25">
      <c r="B393" s="141"/>
    </row>
    <row r="394" spans="2:2" x14ac:dyDescent="0.25">
      <c r="B394" s="141"/>
    </row>
    <row r="395" spans="2:2" x14ac:dyDescent="0.25">
      <c r="B395" s="141"/>
    </row>
    <row r="396" spans="2:2" x14ac:dyDescent="0.25">
      <c r="B396" s="141"/>
    </row>
    <row r="397" spans="2:2" x14ac:dyDescent="0.25">
      <c r="B397" s="141"/>
    </row>
    <row r="398" spans="2:2" x14ac:dyDescent="0.25">
      <c r="B398" s="141"/>
    </row>
    <row r="399" spans="2:2" x14ac:dyDescent="0.25">
      <c r="B399" s="141"/>
    </row>
    <row r="400" spans="2:2" x14ac:dyDescent="0.25">
      <c r="B400" s="141"/>
    </row>
    <row r="401" spans="2:2" x14ac:dyDescent="0.25">
      <c r="B401" s="141"/>
    </row>
    <row r="402" spans="2:2" x14ac:dyDescent="0.25">
      <c r="B402" s="141"/>
    </row>
    <row r="403" spans="2:2" x14ac:dyDescent="0.25">
      <c r="B403" s="141"/>
    </row>
    <row r="404" spans="2:2" x14ac:dyDescent="0.25">
      <c r="B404" s="141"/>
    </row>
    <row r="405" spans="2:2" x14ac:dyDescent="0.25">
      <c r="B405" s="141"/>
    </row>
    <row r="406" spans="2:2" x14ac:dyDescent="0.25">
      <c r="B406" s="141"/>
    </row>
    <row r="407" spans="2:2" x14ac:dyDescent="0.25">
      <c r="B407" s="141"/>
    </row>
    <row r="408" spans="2:2" x14ac:dyDescent="0.25">
      <c r="B408" s="141"/>
    </row>
    <row r="409" spans="2:2" x14ac:dyDescent="0.25">
      <c r="B409" s="141"/>
    </row>
    <row r="410" spans="2:2" x14ac:dyDescent="0.25">
      <c r="B410" s="141"/>
    </row>
    <row r="411" spans="2:2" x14ac:dyDescent="0.25">
      <c r="B411" s="141"/>
    </row>
    <row r="412" spans="2:2" x14ac:dyDescent="0.25">
      <c r="B412" s="141"/>
    </row>
    <row r="413" spans="2:2" x14ac:dyDescent="0.25">
      <c r="B413" s="141"/>
    </row>
    <row r="414" spans="2:2" x14ac:dyDescent="0.25">
      <c r="B414" s="141"/>
    </row>
    <row r="415" spans="2:2" x14ac:dyDescent="0.25">
      <c r="B415" s="141"/>
    </row>
    <row r="416" spans="2:2" x14ac:dyDescent="0.25">
      <c r="B416" s="141"/>
    </row>
    <row r="417" spans="2:2" x14ac:dyDescent="0.25">
      <c r="B417" s="141"/>
    </row>
    <row r="418" spans="2:2" x14ac:dyDescent="0.25">
      <c r="B418" s="141"/>
    </row>
    <row r="419" spans="2:2" x14ac:dyDescent="0.25">
      <c r="B419" s="141"/>
    </row>
    <row r="420" spans="2:2" x14ac:dyDescent="0.25">
      <c r="B420" s="141"/>
    </row>
    <row r="421" spans="2:2" x14ac:dyDescent="0.25">
      <c r="B421" s="141"/>
    </row>
    <row r="422" spans="2:2" x14ac:dyDescent="0.25">
      <c r="B422" s="141"/>
    </row>
    <row r="423" spans="2:2" x14ac:dyDescent="0.25">
      <c r="B423" s="141"/>
    </row>
    <row r="424" spans="2:2" x14ac:dyDescent="0.25">
      <c r="B424" s="141"/>
    </row>
    <row r="425" spans="2:2" x14ac:dyDescent="0.25">
      <c r="B425" s="141"/>
    </row>
    <row r="426" spans="2:2" x14ac:dyDescent="0.25">
      <c r="B426" s="141"/>
    </row>
    <row r="427" spans="2:2" x14ac:dyDescent="0.25">
      <c r="B427" s="141"/>
    </row>
    <row r="428" spans="2:2" x14ac:dyDescent="0.25">
      <c r="B428" s="141"/>
    </row>
    <row r="429" spans="2:2" x14ac:dyDescent="0.25">
      <c r="B429" s="141"/>
    </row>
    <row r="430" spans="2:2" x14ac:dyDescent="0.25">
      <c r="B430" s="141"/>
    </row>
    <row r="431" spans="2:2" x14ac:dyDescent="0.25">
      <c r="B431" s="141"/>
    </row>
    <row r="432" spans="2:2" x14ac:dyDescent="0.25">
      <c r="B432" s="141"/>
    </row>
    <row r="433" spans="2:2" x14ac:dyDescent="0.25">
      <c r="B433" s="141"/>
    </row>
    <row r="434" spans="2:2" x14ac:dyDescent="0.25">
      <c r="B434" s="141"/>
    </row>
    <row r="435" spans="2:2" x14ac:dyDescent="0.25">
      <c r="B435" s="141"/>
    </row>
    <row r="436" spans="2:2" x14ac:dyDescent="0.25">
      <c r="B436" s="141"/>
    </row>
    <row r="437" spans="2:2" x14ac:dyDescent="0.25">
      <c r="B437" s="141"/>
    </row>
    <row r="438" spans="2:2" x14ac:dyDescent="0.25">
      <c r="B438" s="141"/>
    </row>
    <row r="439" spans="2:2" x14ac:dyDescent="0.25">
      <c r="B439" s="141"/>
    </row>
    <row r="440" spans="2:2" x14ac:dyDescent="0.25">
      <c r="B440" s="141"/>
    </row>
    <row r="441" spans="2:2" x14ac:dyDescent="0.25">
      <c r="B441" s="141"/>
    </row>
    <row r="442" spans="2:2" x14ac:dyDescent="0.25">
      <c r="B442" s="141"/>
    </row>
    <row r="443" spans="2:2" x14ac:dyDescent="0.25">
      <c r="B443" s="141"/>
    </row>
    <row r="444" spans="2:2" x14ac:dyDescent="0.25">
      <c r="B444" s="141"/>
    </row>
    <row r="445" spans="2:2" x14ac:dyDescent="0.25">
      <c r="B445" s="141"/>
    </row>
    <row r="446" spans="2:2" x14ac:dyDescent="0.25">
      <c r="B446" s="141"/>
    </row>
    <row r="447" spans="2:2" x14ac:dyDescent="0.25">
      <c r="B447" s="141"/>
    </row>
    <row r="448" spans="2:2" x14ac:dyDescent="0.25">
      <c r="B448" s="141"/>
    </row>
    <row r="449" spans="2:2" x14ac:dyDescent="0.25">
      <c r="B449" s="141"/>
    </row>
    <row r="450" spans="2:2" x14ac:dyDescent="0.25">
      <c r="B450" s="141"/>
    </row>
    <row r="451" spans="2:2" x14ac:dyDescent="0.25">
      <c r="B451" s="141"/>
    </row>
    <row r="452" spans="2:2" x14ac:dyDescent="0.25">
      <c r="B452" s="141"/>
    </row>
    <row r="453" spans="2:2" x14ac:dyDescent="0.25">
      <c r="B453" s="141"/>
    </row>
    <row r="454" spans="2:2" x14ac:dyDescent="0.25">
      <c r="B454" s="141"/>
    </row>
    <row r="455" spans="2:2" x14ac:dyDescent="0.25">
      <c r="B455" s="141"/>
    </row>
    <row r="456" spans="2:2" x14ac:dyDescent="0.25">
      <c r="B456" s="141"/>
    </row>
    <row r="457" spans="2:2" x14ac:dyDescent="0.25">
      <c r="B457" s="141"/>
    </row>
    <row r="458" spans="2:2" x14ac:dyDescent="0.25">
      <c r="B458" s="141"/>
    </row>
    <row r="459" spans="2:2" x14ac:dyDescent="0.25">
      <c r="B459" s="141"/>
    </row>
    <row r="460" spans="2:2" x14ac:dyDescent="0.25">
      <c r="B460" s="141"/>
    </row>
    <row r="461" spans="2:2" x14ac:dyDescent="0.25">
      <c r="B461" s="141"/>
    </row>
    <row r="462" spans="2:2" x14ac:dyDescent="0.25">
      <c r="B462" s="141"/>
    </row>
    <row r="463" spans="2:2" x14ac:dyDescent="0.25">
      <c r="B463" s="141"/>
    </row>
    <row r="464" spans="2:2" x14ac:dyDescent="0.25">
      <c r="B464" s="141"/>
    </row>
    <row r="465" spans="2:2" x14ac:dyDescent="0.25">
      <c r="B465" s="141"/>
    </row>
    <row r="466" spans="2:2" x14ac:dyDescent="0.25">
      <c r="B466" s="141"/>
    </row>
    <row r="467" spans="2:2" x14ac:dyDescent="0.25">
      <c r="B467" s="141"/>
    </row>
    <row r="468" spans="2:2" x14ac:dyDescent="0.25">
      <c r="B468" s="141"/>
    </row>
    <row r="469" spans="2:2" x14ac:dyDescent="0.25">
      <c r="B469" s="141"/>
    </row>
    <row r="470" spans="2:2" x14ac:dyDescent="0.25">
      <c r="B470" s="141"/>
    </row>
    <row r="471" spans="2:2" x14ac:dyDescent="0.25">
      <c r="B471" s="141"/>
    </row>
    <row r="472" spans="2:2" x14ac:dyDescent="0.25">
      <c r="B472" s="141"/>
    </row>
    <row r="473" spans="2:2" x14ac:dyDescent="0.25">
      <c r="B473" s="141"/>
    </row>
    <row r="474" spans="2:2" x14ac:dyDescent="0.25">
      <c r="B474" s="141"/>
    </row>
    <row r="475" spans="2:2" x14ac:dyDescent="0.25">
      <c r="B475" s="141"/>
    </row>
    <row r="476" spans="2:2" x14ac:dyDescent="0.25">
      <c r="B476" s="141"/>
    </row>
    <row r="477" spans="2:2" x14ac:dyDescent="0.25">
      <c r="B477" s="141"/>
    </row>
    <row r="478" spans="2:2" x14ac:dyDescent="0.25">
      <c r="B478" s="141"/>
    </row>
    <row r="479" spans="2:2" x14ac:dyDescent="0.25">
      <c r="B479" s="141"/>
    </row>
    <row r="480" spans="2:2" x14ac:dyDescent="0.25">
      <c r="B480" s="141"/>
    </row>
    <row r="481" spans="2:2" x14ac:dyDescent="0.25">
      <c r="B481" s="141"/>
    </row>
    <row r="482" spans="2:2" x14ac:dyDescent="0.25">
      <c r="B482" s="141"/>
    </row>
    <row r="483" spans="2:2" x14ac:dyDescent="0.25">
      <c r="B483" s="141"/>
    </row>
    <row r="484" spans="2:2" x14ac:dyDescent="0.25">
      <c r="B484" s="141"/>
    </row>
    <row r="485" spans="2:2" x14ac:dyDescent="0.25">
      <c r="B485" s="141"/>
    </row>
    <row r="486" spans="2:2" x14ac:dyDescent="0.25">
      <c r="B486" s="141"/>
    </row>
    <row r="487" spans="2:2" x14ac:dyDescent="0.25">
      <c r="B487" s="141"/>
    </row>
    <row r="488" spans="2:2" x14ac:dyDescent="0.25">
      <c r="B488" s="141"/>
    </row>
    <row r="489" spans="2:2" x14ac:dyDescent="0.25">
      <c r="B489" s="141"/>
    </row>
    <row r="490" spans="2:2" x14ac:dyDescent="0.25">
      <c r="B490" s="141"/>
    </row>
    <row r="491" spans="2:2" x14ac:dyDescent="0.25">
      <c r="B491" s="141"/>
    </row>
    <row r="492" spans="2:2" x14ac:dyDescent="0.25">
      <c r="B492" s="141"/>
    </row>
    <row r="493" spans="2:2" x14ac:dyDescent="0.25">
      <c r="B493" s="141"/>
    </row>
    <row r="494" spans="2:2" x14ac:dyDescent="0.25">
      <c r="B494" s="141"/>
    </row>
    <row r="495" spans="2:2" x14ac:dyDescent="0.25">
      <c r="B495" s="141"/>
    </row>
    <row r="496" spans="2:2" x14ac:dyDescent="0.25">
      <c r="B496" s="141"/>
    </row>
    <row r="497" spans="2:2" x14ac:dyDescent="0.25">
      <c r="B497" s="141"/>
    </row>
    <row r="498" spans="2:2" x14ac:dyDescent="0.25">
      <c r="B498" s="141"/>
    </row>
    <row r="499" spans="2:2" x14ac:dyDescent="0.25">
      <c r="B499" s="141"/>
    </row>
    <row r="500" spans="2:2" x14ac:dyDescent="0.25">
      <c r="B500" s="141"/>
    </row>
    <row r="501" spans="2:2" x14ac:dyDescent="0.25">
      <c r="B501" s="141"/>
    </row>
    <row r="502" spans="2:2" x14ac:dyDescent="0.25">
      <c r="B502" s="141"/>
    </row>
    <row r="503" spans="2:2" x14ac:dyDescent="0.25">
      <c r="B503" s="141"/>
    </row>
    <row r="504" spans="2:2" x14ac:dyDescent="0.25">
      <c r="B504" s="141"/>
    </row>
    <row r="505" spans="2:2" x14ac:dyDescent="0.25">
      <c r="B505" s="141"/>
    </row>
    <row r="506" spans="2:2" x14ac:dyDescent="0.25">
      <c r="B506" s="141"/>
    </row>
    <row r="507" spans="2:2" x14ac:dyDescent="0.25">
      <c r="B507" s="141"/>
    </row>
    <row r="508" spans="2:2" x14ac:dyDescent="0.25">
      <c r="B508" s="141"/>
    </row>
    <row r="509" spans="2:2" x14ac:dyDescent="0.25">
      <c r="B509" s="141"/>
    </row>
    <row r="510" spans="2:2" x14ac:dyDescent="0.25">
      <c r="B510" s="141"/>
    </row>
    <row r="511" spans="2:2" x14ac:dyDescent="0.25">
      <c r="B511" s="141"/>
    </row>
    <row r="512" spans="2:2" x14ac:dyDescent="0.25">
      <c r="B512" s="141"/>
    </row>
    <row r="513" spans="2:2" x14ac:dyDescent="0.25">
      <c r="B513" s="141"/>
    </row>
    <row r="514" spans="2:2" x14ac:dyDescent="0.25">
      <c r="B514" s="141"/>
    </row>
    <row r="515" spans="2:2" x14ac:dyDescent="0.25">
      <c r="B515" s="141"/>
    </row>
    <row r="516" spans="2:2" x14ac:dyDescent="0.25">
      <c r="B516" s="141"/>
    </row>
    <row r="517" spans="2:2" x14ac:dyDescent="0.25">
      <c r="B517" s="141"/>
    </row>
    <row r="518" spans="2:2" x14ac:dyDescent="0.25">
      <c r="B518" s="141"/>
    </row>
    <row r="519" spans="2:2" x14ac:dyDescent="0.25">
      <c r="B519" s="141"/>
    </row>
    <row r="520" spans="2:2" x14ac:dyDescent="0.25">
      <c r="B520" s="141"/>
    </row>
    <row r="521" spans="2:2" x14ac:dyDescent="0.25">
      <c r="B521" s="141"/>
    </row>
    <row r="522" spans="2:2" x14ac:dyDescent="0.25">
      <c r="B522" s="141"/>
    </row>
    <row r="523" spans="2:2" x14ac:dyDescent="0.25">
      <c r="B523" s="141"/>
    </row>
    <row r="524" spans="2:2" x14ac:dyDescent="0.25">
      <c r="B524" s="141"/>
    </row>
    <row r="525" spans="2:2" x14ac:dyDescent="0.25">
      <c r="B525" s="141"/>
    </row>
    <row r="526" spans="2:2" x14ac:dyDescent="0.25">
      <c r="B526" s="141"/>
    </row>
    <row r="527" spans="2:2" x14ac:dyDescent="0.25">
      <c r="B527" s="141"/>
    </row>
    <row r="528" spans="2:2" x14ac:dyDescent="0.25">
      <c r="B528" s="141"/>
    </row>
    <row r="529" spans="2:2" x14ac:dyDescent="0.25">
      <c r="B529" s="141"/>
    </row>
    <row r="530" spans="2:2" x14ac:dyDescent="0.25">
      <c r="B530" s="141"/>
    </row>
    <row r="531" spans="2:2" x14ac:dyDescent="0.25">
      <c r="B531" s="141"/>
    </row>
    <row r="532" spans="2:2" x14ac:dyDescent="0.25">
      <c r="B532" s="141"/>
    </row>
    <row r="533" spans="2:2" x14ac:dyDescent="0.25">
      <c r="B533" s="141"/>
    </row>
    <row r="534" spans="2:2" x14ac:dyDescent="0.25">
      <c r="B534" s="141"/>
    </row>
    <row r="535" spans="2:2" x14ac:dyDescent="0.25">
      <c r="B535" s="141"/>
    </row>
    <row r="536" spans="2:2" x14ac:dyDescent="0.25">
      <c r="B536" s="141"/>
    </row>
    <row r="537" spans="2:2" x14ac:dyDescent="0.25">
      <c r="B537" s="141"/>
    </row>
    <row r="538" spans="2:2" x14ac:dyDescent="0.25">
      <c r="B538" s="141"/>
    </row>
    <row r="539" spans="2:2" x14ac:dyDescent="0.25">
      <c r="B539" s="141"/>
    </row>
    <row r="540" spans="2:2" x14ac:dyDescent="0.25">
      <c r="B540" s="141"/>
    </row>
    <row r="541" spans="2:2" x14ac:dyDescent="0.25">
      <c r="B541" s="141"/>
    </row>
    <row r="542" spans="2:2" x14ac:dyDescent="0.25">
      <c r="B542" s="141"/>
    </row>
    <row r="543" spans="2:2" x14ac:dyDescent="0.25">
      <c r="B543" s="141"/>
    </row>
    <row r="544" spans="2:2" x14ac:dyDescent="0.25">
      <c r="B544" s="141"/>
    </row>
    <row r="545" spans="2:2" x14ac:dyDescent="0.25">
      <c r="B545" s="141"/>
    </row>
    <row r="546" spans="2:2" x14ac:dyDescent="0.25">
      <c r="B546" s="141"/>
    </row>
    <row r="547" spans="2:2" x14ac:dyDescent="0.25">
      <c r="B547" s="141"/>
    </row>
    <row r="548" spans="2:2" x14ac:dyDescent="0.25">
      <c r="B548" s="141"/>
    </row>
    <row r="549" spans="2:2" x14ac:dyDescent="0.25">
      <c r="B549" s="141"/>
    </row>
    <row r="550" spans="2:2" x14ac:dyDescent="0.25">
      <c r="B550" s="141"/>
    </row>
    <row r="551" spans="2:2" x14ac:dyDescent="0.25">
      <c r="B551" s="141"/>
    </row>
    <row r="552" spans="2:2" x14ac:dyDescent="0.25">
      <c r="B552" s="141"/>
    </row>
    <row r="553" spans="2:2" x14ac:dyDescent="0.25">
      <c r="B553" s="141"/>
    </row>
    <row r="554" spans="2:2" x14ac:dyDescent="0.25">
      <c r="B554" s="141"/>
    </row>
    <row r="555" spans="2:2" x14ac:dyDescent="0.25">
      <c r="B555" s="141"/>
    </row>
    <row r="556" spans="2:2" x14ac:dyDescent="0.25">
      <c r="B556" s="141"/>
    </row>
    <row r="557" spans="2:2" x14ac:dyDescent="0.25">
      <c r="B557" s="141"/>
    </row>
    <row r="558" spans="2:2" x14ac:dyDescent="0.25">
      <c r="B558" s="141"/>
    </row>
    <row r="559" spans="2:2" x14ac:dyDescent="0.25">
      <c r="B559" s="141"/>
    </row>
    <row r="560" spans="2:2" x14ac:dyDescent="0.25">
      <c r="B560" s="141"/>
    </row>
    <row r="561" spans="2:2" x14ac:dyDescent="0.25">
      <c r="B561" s="141"/>
    </row>
    <row r="562" spans="2:2" x14ac:dyDescent="0.25">
      <c r="B562" s="141"/>
    </row>
    <row r="563" spans="2:2" x14ac:dyDescent="0.25">
      <c r="B563" s="141"/>
    </row>
    <row r="564" spans="2:2" x14ac:dyDescent="0.25">
      <c r="B564" s="141"/>
    </row>
    <row r="565" spans="2:2" x14ac:dyDescent="0.25">
      <c r="B565" s="141"/>
    </row>
    <row r="566" spans="2:2" x14ac:dyDescent="0.25">
      <c r="B566" s="141"/>
    </row>
    <row r="567" spans="2:2" x14ac:dyDescent="0.25">
      <c r="B567" s="141"/>
    </row>
    <row r="568" spans="2:2" x14ac:dyDescent="0.25">
      <c r="B568" s="141"/>
    </row>
    <row r="569" spans="2:2" x14ac:dyDescent="0.25">
      <c r="B569" s="141"/>
    </row>
    <row r="570" spans="2:2" x14ac:dyDescent="0.25">
      <c r="B570" s="141"/>
    </row>
    <row r="571" spans="2:2" x14ac:dyDescent="0.25">
      <c r="B571" s="141"/>
    </row>
    <row r="572" spans="2:2" x14ac:dyDescent="0.25">
      <c r="B572" s="141"/>
    </row>
    <row r="573" spans="2:2" x14ac:dyDescent="0.25">
      <c r="B573" s="141"/>
    </row>
    <row r="574" spans="2:2" x14ac:dyDescent="0.25">
      <c r="B574" s="141"/>
    </row>
    <row r="575" spans="2:2" x14ac:dyDescent="0.25">
      <c r="B575" s="141"/>
    </row>
    <row r="576" spans="2:2" x14ac:dyDescent="0.25">
      <c r="B576" s="141"/>
    </row>
    <row r="577" spans="2:2" x14ac:dyDescent="0.25">
      <c r="B577" s="141"/>
    </row>
    <row r="578" spans="2:2" x14ac:dyDescent="0.25">
      <c r="B578" s="141"/>
    </row>
    <row r="579" spans="2:2" x14ac:dyDescent="0.25">
      <c r="B579" s="141"/>
    </row>
    <row r="580" spans="2:2" x14ac:dyDescent="0.25">
      <c r="B580" s="141"/>
    </row>
    <row r="581" spans="2:2" x14ac:dyDescent="0.25">
      <c r="B581" s="141"/>
    </row>
    <row r="582" spans="2:2" x14ac:dyDescent="0.25">
      <c r="B582" s="141"/>
    </row>
    <row r="583" spans="2:2" x14ac:dyDescent="0.25">
      <c r="B583" s="141"/>
    </row>
    <row r="584" spans="2:2" x14ac:dyDescent="0.25">
      <c r="B584" s="141"/>
    </row>
    <row r="585" spans="2:2" x14ac:dyDescent="0.25">
      <c r="B585" s="141"/>
    </row>
    <row r="586" spans="2:2" x14ac:dyDescent="0.25">
      <c r="B586" s="141"/>
    </row>
    <row r="587" spans="2:2" x14ac:dyDescent="0.25">
      <c r="B587" s="141"/>
    </row>
    <row r="588" spans="2:2" x14ac:dyDescent="0.25">
      <c r="B588" s="141"/>
    </row>
    <row r="589" spans="2:2" x14ac:dyDescent="0.25">
      <c r="B589" s="141"/>
    </row>
    <row r="590" spans="2:2" x14ac:dyDescent="0.25">
      <c r="B590" s="141"/>
    </row>
    <row r="591" spans="2:2" x14ac:dyDescent="0.25">
      <c r="B591" s="141"/>
    </row>
    <row r="592" spans="2:2" x14ac:dyDescent="0.25">
      <c r="B592" s="141"/>
    </row>
    <row r="593" spans="2:2" x14ac:dyDescent="0.25">
      <c r="B593" s="141"/>
    </row>
    <row r="594" spans="2:2" x14ac:dyDescent="0.25">
      <c r="B594" s="141"/>
    </row>
    <row r="595" spans="2:2" x14ac:dyDescent="0.25">
      <c r="B595" s="141"/>
    </row>
    <row r="596" spans="2:2" x14ac:dyDescent="0.25">
      <c r="B596" s="141"/>
    </row>
    <row r="597" spans="2:2" x14ac:dyDescent="0.25">
      <c r="B597" s="141"/>
    </row>
    <row r="598" spans="2:2" x14ac:dyDescent="0.25">
      <c r="B598" s="141"/>
    </row>
    <row r="599" spans="2:2" x14ac:dyDescent="0.25">
      <c r="B599" s="141"/>
    </row>
    <row r="600" spans="2:2" x14ac:dyDescent="0.25">
      <c r="B600" s="141"/>
    </row>
    <row r="601" spans="2:2" x14ac:dyDescent="0.25">
      <c r="B601" s="141"/>
    </row>
    <row r="602" spans="2:2" x14ac:dyDescent="0.25">
      <c r="B602" s="141"/>
    </row>
    <row r="603" spans="2:2" x14ac:dyDescent="0.25">
      <c r="B603" s="141"/>
    </row>
    <row r="604" spans="2:2" x14ac:dyDescent="0.25">
      <c r="B604" s="141"/>
    </row>
    <row r="605" spans="2:2" x14ac:dyDescent="0.25">
      <c r="B605" s="141"/>
    </row>
    <row r="606" spans="2:2" x14ac:dyDescent="0.25">
      <c r="B606" s="141"/>
    </row>
    <row r="607" spans="2:2" x14ac:dyDescent="0.25">
      <c r="B607" s="141"/>
    </row>
    <row r="608" spans="2:2" x14ac:dyDescent="0.25">
      <c r="B608" s="141"/>
    </row>
    <row r="609" spans="2:2" x14ac:dyDescent="0.25">
      <c r="B609" s="141"/>
    </row>
    <row r="610" spans="2:2" x14ac:dyDescent="0.25">
      <c r="B610" s="141"/>
    </row>
    <row r="611" spans="2:2" x14ac:dyDescent="0.25">
      <c r="B611" s="141"/>
    </row>
    <row r="612" spans="2:2" x14ac:dyDescent="0.25">
      <c r="B612" s="141"/>
    </row>
    <row r="613" spans="2:2" x14ac:dyDescent="0.25">
      <c r="B613" s="141"/>
    </row>
    <row r="614" spans="2:2" x14ac:dyDescent="0.25">
      <c r="B614" s="141"/>
    </row>
    <row r="615" spans="2:2" x14ac:dyDescent="0.25">
      <c r="B615" s="141"/>
    </row>
    <row r="616" spans="2:2" x14ac:dyDescent="0.25">
      <c r="B616" s="141"/>
    </row>
    <row r="617" spans="2:2" x14ac:dyDescent="0.25">
      <c r="B617" s="141"/>
    </row>
    <row r="618" spans="2:2" x14ac:dyDescent="0.25">
      <c r="B618" s="141"/>
    </row>
    <row r="619" spans="2:2" x14ac:dyDescent="0.25">
      <c r="B619" s="141"/>
    </row>
    <row r="620" spans="2:2" x14ac:dyDescent="0.25">
      <c r="B620" s="141"/>
    </row>
    <row r="621" spans="2:2" x14ac:dyDescent="0.25">
      <c r="B621" s="141"/>
    </row>
    <row r="622" spans="2:2" x14ac:dyDescent="0.25">
      <c r="B622" s="141"/>
    </row>
    <row r="623" spans="2:2" x14ac:dyDescent="0.25">
      <c r="B623" s="141"/>
    </row>
    <row r="624" spans="2:2" x14ac:dyDescent="0.25">
      <c r="B624" s="141"/>
    </row>
    <row r="625" spans="2:2" x14ac:dyDescent="0.25">
      <c r="B625" s="141"/>
    </row>
    <row r="626" spans="2:2" x14ac:dyDescent="0.25">
      <c r="B626" s="141"/>
    </row>
    <row r="627" spans="2:2" x14ac:dyDescent="0.25">
      <c r="B627" s="141"/>
    </row>
    <row r="628" spans="2:2" x14ac:dyDescent="0.25">
      <c r="B628" s="141"/>
    </row>
    <row r="629" spans="2:2" x14ac:dyDescent="0.25">
      <c r="B629" s="141"/>
    </row>
    <row r="630" spans="2:2" x14ac:dyDescent="0.25">
      <c r="B630" s="141"/>
    </row>
    <row r="631" spans="2:2" x14ac:dyDescent="0.25">
      <c r="B631" s="141"/>
    </row>
    <row r="632" spans="2:2" x14ac:dyDescent="0.25">
      <c r="B632" s="141"/>
    </row>
    <row r="633" spans="2:2" x14ac:dyDescent="0.25">
      <c r="B633" s="141"/>
    </row>
    <row r="634" spans="2:2" x14ac:dyDescent="0.25">
      <c r="B634" s="141"/>
    </row>
    <row r="635" spans="2:2" x14ac:dyDescent="0.25">
      <c r="B635" s="141"/>
    </row>
    <row r="636" spans="2:2" x14ac:dyDescent="0.25">
      <c r="B636" s="141"/>
    </row>
    <row r="637" spans="2:2" x14ac:dyDescent="0.25">
      <c r="B637" s="141"/>
    </row>
    <row r="638" spans="2:2" x14ac:dyDescent="0.25">
      <c r="B638" s="141"/>
    </row>
    <row r="639" spans="2:2" x14ac:dyDescent="0.25">
      <c r="B639" s="141"/>
    </row>
    <row r="640" spans="2:2" x14ac:dyDescent="0.25">
      <c r="B640" s="141"/>
    </row>
    <row r="641" spans="2:2" x14ac:dyDescent="0.25">
      <c r="B641" s="141"/>
    </row>
    <row r="642" spans="2:2" x14ac:dyDescent="0.25">
      <c r="B642" s="141"/>
    </row>
    <row r="643" spans="2:2" x14ac:dyDescent="0.25">
      <c r="B643" s="141"/>
    </row>
    <row r="644" spans="2:2" x14ac:dyDescent="0.25">
      <c r="B644" s="141"/>
    </row>
    <row r="645" spans="2:2" x14ac:dyDescent="0.25">
      <c r="B645" s="141"/>
    </row>
    <row r="646" spans="2:2" x14ac:dyDescent="0.25">
      <c r="B646" s="141"/>
    </row>
    <row r="647" spans="2:2" x14ac:dyDescent="0.25">
      <c r="B647" s="141"/>
    </row>
    <row r="648" spans="2:2" x14ac:dyDescent="0.25">
      <c r="B648" s="141"/>
    </row>
    <row r="649" spans="2:2" x14ac:dyDescent="0.25">
      <c r="B649" s="141"/>
    </row>
    <row r="650" spans="2:2" x14ac:dyDescent="0.25">
      <c r="B650" s="141"/>
    </row>
    <row r="651" spans="2:2" x14ac:dyDescent="0.25">
      <c r="B651" s="141"/>
    </row>
    <row r="652" spans="2:2" x14ac:dyDescent="0.25">
      <c r="B652" s="141"/>
    </row>
    <row r="653" spans="2:2" x14ac:dyDescent="0.25">
      <c r="B653" s="141"/>
    </row>
    <row r="654" spans="2:2" x14ac:dyDescent="0.25">
      <c r="B654" s="141"/>
    </row>
    <row r="655" spans="2:2" x14ac:dyDescent="0.25">
      <c r="B655" s="141"/>
    </row>
    <row r="656" spans="2:2" x14ac:dyDescent="0.25">
      <c r="B656" s="141"/>
    </row>
    <row r="657" spans="2:2" x14ac:dyDescent="0.25">
      <c r="B657" s="141"/>
    </row>
    <row r="658" spans="2:2" x14ac:dyDescent="0.25">
      <c r="B658" s="141"/>
    </row>
    <row r="659" spans="2:2" x14ac:dyDescent="0.25">
      <c r="B659" s="141"/>
    </row>
    <row r="660" spans="2:2" x14ac:dyDescent="0.25">
      <c r="B660" s="141"/>
    </row>
    <row r="661" spans="2:2" x14ac:dyDescent="0.25">
      <c r="B661" s="141"/>
    </row>
    <row r="662" spans="2:2" x14ac:dyDescent="0.25">
      <c r="B662" s="141"/>
    </row>
    <row r="663" spans="2:2" x14ac:dyDescent="0.25">
      <c r="B663" s="141"/>
    </row>
    <row r="664" spans="2:2" x14ac:dyDescent="0.25">
      <c r="B664" s="141"/>
    </row>
    <row r="665" spans="2:2" x14ac:dyDescent="0.25">
      <c r="B665" s="141"/>
    </row>
    <row r="666" spans="2:2" x14ac:dyDescent="0.25">
      <c r="B666" s="141"/>
    </row>
    <row r="667" spans="2:2" x14ac:dyDescent="0.25">
      <c r="B667" s="141"/>
    </row>
    <row r="668" spans="2:2" x14ac:dyDescent="0.25">
      <c r="B668" s="141"/>
    </row>
    <row r="669" spans="2:2" x14ac:dyDescent="0.25">
      <c r="B669" s="141"/>
    </row>
    <row r="670" spans="2:2" x14ac:dyDescent="0.25">
      <c r="B670" s="141"/>
    </row>
    <row r="671" spans="2:2" x14ac:dyDescent="0.25">
      <c r="B671" s="141"/>
    </row>
    <row r="672" spans="2:2" x14ac:dyDescent="0.25">
      <c r="B672" s="141"/>
    </row>
    <row r="673" spans="2:2" x14ac:dyDescent="0.25">
      <c r="B673" s="141"/>
    </row>
    <row r="674" spans="2:2" x14ac:dyDescent="0.25">
      <c r="B674" s="141"/>
    </row>
    <row r="675" spans="2:2" x14ac:dyDescent="0.25">
      <c r="B675" s="141"/>
    </row>
    <row r="676" spans="2:2" x14ac:dyDescent="0.25">
      <c r="B676" s="141"/>
    </row>
    <row r="677" spans="2:2" x14ac:dyDescent="0.25">
      <c r="B677" s="141"/>
    </row>
    <row r="678" spans="2:2" x14ac:dyDescent="0.25">
      <c r="B678" s="141"/>
    </row>
    <row r="679" spans="2:2" x14ac:dyDescent="0.25">
      <c r="B679" s="141"/>
    </row>
    <row r="680" spans="2:2" x14ac:dyDescent="0.25">
      <c r="B680" s="141"/>
    </row>
    <row r="681" spans="2:2" x14ac:dyDescent="0.25">
      <c r="B681" s="141"/>
    </row>
    <row r="682" spans="2:2" x14ac:dyDescent="0.25">
      <c r="B682" s="141"/>
    </row>
    <row r="683" spans="2:2" x14ac:dyDescent="0.25">
      <c r="B683" s="141"/>
    </row>
    <row r="684" spans="2:2" x14ac:dyDescent="0.25">
      <c r="B684" s="141"/>
    </row>
    <row r="685" spans="2:2" x14ac:dyDescent="0.25">
      <c r="B685" s="141"/>
    </row>
    <row r="686" spans="2:2" x14ac:dyDescent="0.25">
      <c r="B686" s="141"/>
    </row>
    <row r="687" spans="2:2" x14ac:dyDescent="0.25">
      <c r="B687" s="141"/>
    </row>
    <row r="688" spans="2:2" x14ac:dyDescent="0.25">
      <c r="B688" s="141"/>
    </row>
    <row r="689" spans="2:2" x14ac:dyDescent="0.25">
      <c r="B689" s="141"/>
    </row>
    <row r="690" spans="2:2" x14ac:dyDescent="0.25">
      <c r="B690" s="141"/>
    </row>
    <row r="691" spans="2:2" x14ac:dyDescent="0.25">
      <c r="B691" s="141"/>
    </row>
    <row r="692" spans="2:2" x14ac:dyDescent="0.25">
      <c r="B692" s="141"/>
    </row>
    <row r="693" spans="2:2" x14ac:dyDescent="0.25">
      <c r="B693" s="141"/>
    </row>
    <row r="694" spans="2:2" x14ac:dyDescent="0.25">
      <c r="B694" s="141"/>
    </row>
    <row r="695" spans="2:2" x14ac:dyDescent="0.25">
      <c r="B695" s="141"/>
    </row>
    <row r="696" spans="2:2" x14ac:dyDescent="0.25">
      <c r="B696" s="141"/>
    </row>
    <row r="697" spans="2:2" x14ac:dyDescent="0.25">
      <c r="B697" s="141"/>
    </row>
    <row r="698" spans="2:2" x14ac:dyDescent="0.25">
      <c r="B698" s="141"/>
    </row>
    <row r="699" spans="2:2" x14ac:dyDescent="0.25">
      <c r="B699" s="141"/>
    </row>
    <row r="700" spans="2:2" x14ac:dyDescent="0.25">
      <c r="B700" s="141"/>
    </row>
    <row r="701" spans="2:2" x14ac:dyDescent="0.25">
      <c r="B701" s="141"/>
    </row>
    <row r="702" spans="2:2" x14ac:dyDescent="0.25">
      <c r="B702" s="141"/>
    </row>
    <row r="703" spans="2:2" x14ac:dyDescent="0.25">
      <c r="B703" s="141"/>
    </row>
    <row r="704" spans="2:2" x14ac:dyDescent="0.25">
      <c r="B704" s="141"/>
    </row>
    <row r="705" spans="2:2" x14ac:dyDescent="0.25">
      <c r="B705" s="141"/>
    </row>
    <row r="706" spans="2:2" x14ac:dyDescent="0.25">
      <c r="B706" s="141"/>
    </row>
    <row r="707" spans="2:2" x14ac:dyDescent="0.25">
      <c r="B707" s="141"/>
    </row>
    <row r="708" spans="2:2" x14ac:dyDescent="0.25">
      <c r="B708" s="141"/>
    </row>
    <row r="709" spans="2:2" x14ac:dyDescent="0.25">
      <c r="B709" s="141"/>
    </row>
    <row r="710" spans="2:2" x14ac:dyDescent="0.25">
      <c r="B710" s="141"/>
    </row>
    <row r="711" spans="2:2" x14ac:dyDescent="0.25">
      <c r="B711" s="141"/>
    </row>
    <row r="712" spans="2:2" x14ac:dyDescent="0.25">
      <c r="B712" s="141"/>
    </row>
    <row r="713" spans="2:2" x14ac:dyDescent="0.25">
      <c r="B713" s="141"/>
    </row>
    <row r="714" spans="2:2" x14ac:dyDescent="0.25">
      <c r="B714" s="141"/>
    </row>
    <row r="715" spans="2:2" x14ac:dyDescent="0.25">
      <c r="B715" s="141"/>
    </row>
    <row r="716" spans="2:2" x14ac:dyDescent="0.25">
      <c r="B716" s="141"/>
    </row>
    <row r="717" spans="2:2" x14ac:dyDescent="0.25">
      <c r="B717" s="141"/>
    </row>
    <row r="718" spans="2:2" x14ac:dyDescent="0.25">
      <c r="B718" s="141"/>
    </row>
    <row r="719" spans="2:2" x14ac:dyDescent="0.25">
      <c r="B719" s="141"/>
    </row>
    <row r="720" spans="2:2" x14ac:dyDescent="0.25">
      <c r="B720" s="141"/>
    </row>
    <row r="721" spans="2:2" x14ac:dyDescent="0.25">
      <c r="B721" s="141"/>
    </row>
    <row r="722" spans="2:2" x14ac:dyDescent="0.25">
      <c r="B722" s="141"/>
    </row>
    <row r="723" spans="2:2" x14ac:dyDescent="0.25">
      <c r="B723" s="141"/>
    </row>
    <row r="724" spans="2:2" x14ac:dyDescent="0.25">
      <c r="B724" s="141"/>
    </row>
    <row r="725" spans="2:2" x14ac:dyDescent="0.25">
      <c r="B725" s="141"/>
    </row>
    <row r="726" spans="2:2" x14ac:dyDescent="0.25">
      <c r="B726" s="141"/>
    </row>
    <row r="727" spans="2:2" x14ac:dyDescent="0.25">
      <c r="B727" s="141"/>
    </row>
    <row r="728" spans="2:2" x14ac:dyDescent="0.25">
      <c r="B728" s="141"/>
    </row>
    <row r="729" spans="2:2" x14ac:dyDescent="0.25">
      <c r="B729" s="141"/>
    </row>
    <row r="730" spans="2:2" x14ac:dyDescent="0.25">
      <c r="B730" s="141"/>
    </row>
    <row r="731" spans="2:2" x14ac:dyDescent="0.25">
      <c r="B731" s="141"/>
    </row>
    <row r="732" spans="2:2" x14ac:dyDescent="0.25">
      <c r="B732" s="141"/>
    </row>
    <row r="733" spans="2:2" x14ac:dyDescent="0.25">
      <c r="B733" s="141"/>
    </row>
    <row r="734" spans="2:2" x14ac:dyDescent="0.25">
      <c r="B734" s="141"/>
    </row>
    <row r="735" spans="2:2" x14ac:dyDescent="0.25">
      <c r="B735" s="141"/>
    </row>
    <row r="736" spans="2:2" x14ac:dyDescent="0.25">
      <c r="B736" s="141"/>
    </row>
    <row r="737" spans="2:2" x14ac:dyDescent="0.25">
      <c r="B737" s="141"/>
    </row>
    <row r="738" spans="2:2" x14ac:dyDescent="0.25">
      <c r="B738" s="141"/>
    </row>
    <row r="739" spans="2:2" x14ac:dyDescent="0.25">
      <c r="B739" s="141"/>
    </row>
    <row r="740" spans="2:2" x14ac:dyDescent="0.25">
      <c r="B740" s="141"/>
    </row>
    <row r="741" spans="2:2" x14ac:dyDescent="0.25">
      <c r="B741" s="141"/>
    </row>
    <row r="742" spans="2:2" x14ac:dyDescent="0.25">
      <c r="B742" s="141"/>
    </row>
    <row r="743" spans="2:2" x14ac:dyDescent="0.25">
      <c r="B743" s="141"/>
    </row>
    <row r="744" spans="2:2" x14ac:dyDescent="0.25">
      <c r="B744" s="141"/>
    </row>
    <row r="745" spans="2:2" x14ac:dyDescent="0.25">
      <c r="B745" s="141"/>
    </row>
    <row r="746" spans="2:2" x14ac:dyDescent="0.25">
      <c r="B746" s="141"/>
    </row>
    <row r="747" spans="2:2" x14ac:dyDescent="0.25">
      <c r="B747" s="141"/>
    </row>
    <row r="748" spans="2:2" x14ac:dyDescent="0.25">
      <c r="B748" s="141"/>
    </row>
    <row r="749" spans="2:2" x14ac:dyDescent="0.25">
      <c r="B749" s="141"/>
    </row>
    <row r="750" spans="2:2" x14ac:dyDescent="0.25">
      <c r="B750" s="141"/>
    </row>
    <row r="751" spans="2:2" x14ac:dyDescent="0.25">
      <c r="B751" s="141"/>
    </row>
    <row r="752" spans="2:2" x14ac:dyDescent="0.25">
      <c r="B752" s="141"/>
    </row>
    <row r="753" spans="2:2" x14ac:dyDescent="0.25">
      <c r="B753" s="141"/>
    </row>
    <row r="754" spans="2:2" x14ac:dyDescent="0.25">
      <c r="B754" s="141"/>
    </row>
    <row r="755" spans="2:2" x14ac:dyDescent="0.25">
      <c r="B755" s="141"/>
    </row>
    <row r="756" spans="2:2" x14ac:dyDescent="0.25">
      <c r="B756" s="141"/>
    </row>
    <row r="757" spans="2:2" x14ac:dyDescent="0.25">
      <c r="B757" s="141"/>
    </row>
    <row r="758" spans="2:2" x14ac:dyDescent="0.25">
      <c r="B758" s="141"/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zoomScaleNormal="100" workbookViewId="0"/>
  </sheetViews>
  <sheetFormatPr defaultColWidth="9.1796875" defaultRowHeight="14.5" x14ac:dyDescent="0.35"/>
  <cols>
    <col min="1" max="16384" width="9.1796875" style="7"/>
  </cols>
  <sheetData>
    <row r="2" spans="2:2" s="6" customFormat="1" x14ac:dyDescent="0.35">
      <c r="B2" s="5" t="s">
        <v>188</v>
      </c>
    </row>
    <row r="4" spans="2:2" x14ac:dyDescent="0.35">
      <c r="B4" s="7" t="s">
        <v>191</v>
      </c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4"/>
  <sheetViews>
    <sheetView workbookViewId="0">
      <selection activeCell="H6" sqref="H6"/>
    </sheetView>
  </sheetViews>
  <sheetFormatPr defaultRowHeight="14.5" x14ac:dyDescent="0.35"/>
  <cols>
    <col min="2" max="2" width="19.453125" style="142" customWidth="1"/>
    <col min="3" max="3" width="17.54296875" style="142" customWidth="1"/>
    <col min="4" max="4" width="16.7265625" style="142" customWidth="1"/>
    <col min="5" max="5" width="26.54296875" customWidth="1"/>
    <col min="6" max="6" width="9.1796875" style="142" customWidth="1"/>
  </cols>
  <sheetData>
    <row r="1" spans="2:8" ht="15" thickBot="1" x14ac:dyDescent="0.4"/>
    <row r="2" spans="2:8" s="147" customFormat="1" ht="60" customHeight="1" x14ac:dyDescent="0.35">
      <c r="B2" s="143" t="s">
        <v>1923</v>
      </c>
      <c r="C2" s="144" t="s">
        <v>1924</v>
      </c>
      <c r="D2" s="145" t="s">
        <v>1925</v>
      </c>
      <c r="E2" s="146" t="s">
        <v>1926</v>
      </c>
    </row>
    <row r="3" spans="2:8" s="147" customFormat="1" ht="24" customHeight="1" x14ac:dyDescent="0.35">
      <c r="B3" s="148" t="s">
        <v>1927</v>
      </c>
      <c r="C3" s="149" t="s">
        <v>1928</v>
      </c>
      <c r="D3" s="150" t="s">
        <v>1929</v>
      </c>
      <c r="E3" s="151" t="s">
        <v>1930</v>
      </c>
      <c r="H3" s="264" t="s">
        <v>2448</v>
      </c>
    </row>
    <row r="4" spans="2:8" ht="15.5" x14ac:dyDescent="0.35">
      <c r="B4" s="152">
        <v>500</v>
      </c>
      <c r="C4" s="153">
        <v>210</v>
      </c>
      <c r="D4" s="154">
        <v>4.4000000000000004</v>
      </c>
      <c r="E4" s="155">
        <v>3.4</v>
      </c>
      <c r="H4" s="262" t="s">
        <v>2449</v>
      </c>
    </row>
    <row r="5" spans="2:8" ht="15.5" x14ac:dyDescent="0.35">
      <c r="B5" s="152">
        <v>520</v>
      </c>
      <c r="C5" s="153">
        <v>230</v>
      </c>
      <c r="D5" s="154">
        <v>4.5</v>
      </c>
      <c r="E5" s="155">
        <v>5.0999999999999996</v>
      </c>
      <c r="H5" t="s">
        <v>2450</v>
      </c>
    </row>
    <row r="6" spans="2:8" ht="18.5" x14ac:dyDescent="0.45">
      <c r="B6" s="152">
        <v>750</v>
      </c>
      <c r="C6" s="153">
        <v>260</v>
      </c>
      <c r="D6" s="154">
        <v>3.5</v>
      </c>
      <c r="E6" s="155">
        <v>9.3000000000000007</v>
      </c>
      <c r="F6" s="156"/>
      <c r="G6" s="157"/>
    </row>
    <row r="7" spans="2:8" ht="18.5" x14ac:dyDescent="0.45">
      <c r="B7" s="152">
        <v>950</v>
      </c>
      <c r="C7" s="153">
        <v>300</v>
      </c>
      <c r="D7" s="154">
        <v>2.1</v>
      </c>
      <c r="E7" s="155">
        <v>11.3</v>
      </c>
      <c r="F7" s="156"/>
      <c r="G7" s="157"/>
    </row>
    <row r="8" spans="2:8" ht="18.5" x14ac:dyDescent="0.45">
      <c r="B8" s="152">
        <v>920</v>
      </c>
      <c r="C8" s="153">
        <v>310</v>
      </c>
      <c r="D8" s="154">
        <v>3</v>
      </c>
      <c r="E8" s="155">
        <v>14.1</v>
      </c>
      <c r="F8" s="156"/>
      <c r="G8" s="157"/>
    </row>
    <row r="9" spans="2:8" ht="18.5" x14ac:dyDescent="0.45">
      <c r="B9" s="152">
        <v>320</v>
      </c>
      <c r="C9" s="153">
        <v>190</v>
      </c>
      <c r="D9" s="154">
        <v>5.9</v>
      </c>
      <c r="E9" s="155">
        <v>4.0999999999999996</v>
      </c>
      <c r="F9" s="158"/>
      <c r="G9" s="157"/>
    </row>
    <row r="10" spans="2:8" ht="18.5" x14ac:dyDescent="0.45">
      <c r="B10" s="152">
        <v>405</v>
      </c>
      <c r="C10" s="153">
        <v>210</v>
      </c>
      <c r="D10" s="154">
        <v>4.9000000000000004</v>
      </c>
      <c r="E10" s="155">
        <v>8.1</v>
      </c>
      <c r="F10" s="156"/>
      <c r="G10" s="157"/>
    </row>
    <row r="11" spans="2:8" ht="18.5" x14ac:dyDescent="0.45">
      <c r="B11" s="152">
        <v>590</v>
      </c>
      <c r="C11" s="153">
        <v>250</v>
      </c>
      <c r="D11" s="154">
        <v>4.0999999999999996</v>
      </c>
      <c r="E11" s="155">
        <v>13</v>
      </c>
      <c r="F11" s="156"/>
      <c r="G11" s="157"/>
    </row>
    <row r="12" spans="2:8" ht="15.5" x14ac:dyDescent="0.35">
      <c r="B12" s="152">
        <v>599</v>
      </c>
      <c r="C12" s="153">
        <v>275</v>
      </c>
      <c r="D12" s="154">
        <v>4.0999999999999996</v>
      </c>
      <c r="E12" s="155">
        <v>8.1</v>
      </c>
    </row>
    <row r="13" spans="2:8" ht="15.5" x14ac:dyDescent="0.35">
      <c r="B13" s="152">
        <v>350</v>
      </c>
      <c r="C13" s="153">
        <v>155</v>
      </c>
      <c r="D13" s="154">
        <v>6.3</v>
      </c>
      <c r="E13" s="155">
        <v>9.3000000000000007</v>
      </c>
    </row>
    <row r="14" spans="2:8" ht="15.5" x14ac:dyDescent="0.35">
      <c r="B14" s="152">
        <v>359</v>
      </c>
      <c r="C14" s="153">
        <v>165</v>
      </c>
      <c r="D14" s="154">
        <v>5.8</v>
      </c>
      <c r="E14" s="155">
        <v>9.6999999999999993</v>
      </c>
    </row>
    <row r="15" spans="2:8" ht="15.5" x14ac:dyDescent="0.35">
      <c r="B15" s="152">
        <v>405</v>
      </c>
      <c r="C15" s="153">
        <v>185</v>
      </c>
      <c r="D15" s="154">
        <v>5.0999999999999996</v>
      </c>
      <c r="E15" s="155">
        <v>8.1</v>
      </c>
    </row>
    <row r="16" spans="2:8" ht="15.5" x14ac:dyDescent="0.35">
      <c r="B16" s="152">
        <v>699</v>
      </c>
      <c r="C16" s="153">
        <v>260</v>
      </c>
      <c r="D16" s="154">
        <v>3.8</v>
      </c>
      <c r="E16" s="155">
        <v>3.2</v>
      </c>
    </row>
    <row r="17" spans="2:5" ht="15.5" x14ac:dyDescent="0.35">
      <c r="B17" s="152">
        <v>555</v>
      </c>
      <c r="C17" s="153">
        <v>275</v>
      </c>
      <c r="D17" s="154">
        <v>4.2</v>
      </c>
      <c r="E17" s="155">
        <v>3.2</v>
      </c>
    </row>
    <row r="18" spans="2:5" ht="15.5" x14ac:dyDescent="0.35">
      <c r="B18" s="152">
        <v>799</v>
      </c>
      <c r="C18" s="153">
        <v>305</v>
      </c>
      <c r="D18" s="154">
        <v>3.3</v>
      </c>
      <c r="E18" s="155">
        <v>4.0999999999999996</v>
      </c>
    </row>
    <row r="19" spans="2:5" ht="15.5" x14ac:dyDescent="0.35">
      <c r="B19" s="152">
        <v>780</v>
      </c>
      <c r="C19" s="153">
        <v>315</v>
      </c>
      <c r="D19" s="154">
        <v>3.3</v>
      </c>
      <c r="E19" s="155">
        <v>5.9</v>
      </c>
    </row>
    <row r="20" spans="2:5" ht="15.5" x14ac:dyDescent="0.35">
      <c r="B20" s="152">
        <v>1099</v>
      </c>
      <c r="C20" s="153">
        <v>400</v>
      </c>
      <c r="D20" s="154">
        <v>1.4</v>
      </c>
      <c r="E20" s="155">
        <v>13.9</v>
      </c>
    </row>
    <row r="21" spans="2:5" ht="15.5" x14ac:dyDescent="0.35">
      <c r="B21" s="152">
        <v>999</v>
      </c>
      <c r="C21" s="153">
        <v>380</v>
      </c>
      <c r="D21" s="154">
        <v>1.5</v>
      </c>
      <c r="E21" s="155">
        <v>12.7</v>
      </c>
    </row>
    <row r="22" spans="2:5" ht="15.5" x14ac:dyDescent="0.35">
      <c r="B22" s="152">
        <v>899</v>
      </c>
      <c r="C22" s="153">
        <v>310</v>
      </c>
      <c r="D22" s="154">
        <v>2.9</v>
      </c>
      <c r="E22" s="155">
        <v>9.5</v>
      </c>
    </row>
    <row r="23" spans="2:5" ht="15.5" x14ac:dyDescent="0.35">
      <c r="B23" s="152">
        <v>710</v>
      </c>
      <c r="C23" s="153">
        <v>320</v>
      </c>
      <c r="D23" s="154">
        <v>3.7</v>
      </c>
      <c r="E23" s="155">
        <v>5.2</v>
      </c>
    </row>
    <row r="24" spans="2:5" ht="15.5" x14ac:dyDescent="0.35">
      <c r="B24" s="152">
        <v>920</v>
      </c>
      <c r="C24" s="153">
        <v>345</v>
      </c>
      <c r="D24" s="154">
        <v>2.9</v>
      </c>
      <c r="E24" s="155">
        <v>6.1</v>
      </c>
    </row>
    <row r="25" spans="2:5" ht="15.5" x14ac:dyDescent="0.35">
      <c r="B25" s="152">
        <v>980</v>
      </c>
      <c r="C25" s="153">
        <v>375</v>
      </c>
      <c r="D25" s="154">
        <v>1.9</v>
      </c>
      <c r="E25" s="155">
        <v>6.7</v>
      </c>
    </row>
    <row r="26" spans="2:5" ht="15.5" x14ac:dyDescent="0.35">
      <c r="B26" s="152">
        <v>399</v>
      </c>
      <c r="C26" s="153">
        <v>210</v>
      </c>
      <c r="D26" s="154">
        <v>5.5</v>
      </c>
      <c r="E26" s="155">
        <v>8.1</v>
      </c>
    </row>
    <row r="27" spans="2:5" ht="15.5" x14ac:dyDescent="0.35">
      <c r="B27" s="152">
        <v>900</v>
      </c>
      <c r="C27" s="153">
        <v>300</v>
      </c>
      <c r="D27" s="154">
        <v>2.9</v>
      </c>
      <c r="E27" s="155">
        <v>9.5</v>
      </c>
    </row>
    <row r="28" spans="2:5" ht="15.5" x14ac:dyDescent="0.35">
      <c r="B28" s="152">
        <v>999</v>
      </c>
      <c r="C28" s="153">
        <v>375</v>
      </c>
      <c r="D28" s="154">
        <v>1.7</v>
      </c>
      <c r="E28" s="155">
        <v>9.5</v>
      </c>
    </row>
    <row r="29" spans="2:5" ht="15.5" x14ac:dyDescent="0.35">
      <c r="B29" s="152">
        <v>1399</v>
      </c>
      <c r="C29" s="153">
        <v>430</v>
      </c>
      <c r="D29" s="154">
        <v>1.1000000000000001</v>
      </c>
      <c r="E29" s="155">
        <v>15.9</v>
      </c>
    </row>
    <row r="30" spans="2:5" ht="15.5" x14ac:dyDescent="0.35">
      <c r="B30" s="152">
        <v>910</v>
      </c>
      <c r="C30" s="153">
        <v>320</v>
      </c>
      <c r="D30" s="154">
        <v>2.7</v>
      </c>
      <c r="E30" s="155">
        <v>12.6</v>
      </c>
    </row>
    <row r="31" spans="2:5" ht="15.5" x14ac:dyDescent="0.35">
      <c r="B31" s="152">
        <v>375</v>
      </c>
      <c r="C31" s="153">
        <v>165</v>
      </c>
      <c r="D31" s="154">
        <v>5.8</v>
      </c>
      <c r="E31" s="155">
        <v>11.9</v>
      </c>
    </row>
    <row r="32" spans="2:5" ht="15.5" x14ac:dyDescent="0.35">
      <c r="B32" s="152">
        <v>299</v>
      </c>
      <c r="C32" s="153">
        <v>190</v>
      </c>
      <c r="D32" s="154">
        <v>6.9</v>
      </c>
      <c r="E32" s="155">
        <v>3.1</v>
      </c>
    </row>
    <row r="33" spans="2:5" ht="15.5" x14ac:dyDescent="0.35">
      <c r="B33" s="152">
        <v>380</v>
      </c>
      <c r="C33" s="153">
        <v>210</v>
      </c>
      <c r="D33" s="154">
        <v>5.9</v>
      </c>
      <c r="E33" s="155">
        <v>2.9</v>
      </c>
    </row>
    <row r="34" spans="2:5" ht="15" thickBot="1" x14ac:dyDescent="0.4">
      <c r="B34" s="159"/>
      <c r="C34" s="160"/>
      <c r="D34" s="160"/>
      <c r="E34" s="161"/>
    </row>
  </sheetData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workbookViewId="0">
      <selection activeCell="J14" sqref="J14"/>
    </sheetView>
  </sheetViews>
  <sheetFormatPr defaultRowHeight="14.5" x14ac:dyDescent="0.35"/>
  <cols>
    <col min="1" max="1" width="12.1796875" bestFit="1" customWidth="1"/>
  </cols>
  <sheetData>
    <row r="1" spans="1:8" x14ac:dyDescent="0.35">
      <c r="A1" t="s">
        <v>1978</v>
      </c>
      <c r="B1" t="s">
        <v>1977</v>
      </c>
      <c r="C1" t="s">
        <v>1976</v>
      </c>
    </row>
    <row r="2" spans="1:8" x14ac:dyDescent="0.35">
      <c r="A2" s="82" t="s">
        <v>103</v>
      </c>
      <c r="B2" s="82" t="s">
        <v>1135</v>
      </c>
      <c r="C2" t="s">
        <v>1972</v>
      </c>
      <c r="D2">
        <v>4700</v>
      </c>
      <c r="H2" t="s">
        <v>2451</v>
      </c>
    </row>
    <row r="3" spans="1:8" x14ac:dyDescent="0.35">
      <c r="A3" s="82" t="s">
        <v>817</v>
      </c>
      <c r="B3" s="82" t="s">
        <v>816</v>
      </c>
      <c r="C3" t="s">
        <v>1973</v>
      </c>
      <c r="D3">
        <v>12000</v>
      </c>
      <c r="H3" s="265" t="s">
        <v>2452</v>
      </c>
    </row>
    <row r="4" spans="1:8" x14ac:dyDescent="0.35">
      <c r="A4" s="82" t="s">
        <v>782</v>
      </c>
      <c r="B4" s="82" t="s">
        <v>781</v>
      </c>
      <c r="C4" t="s">
        <v>1971</v>
      </c>
      <c r="D4">
        <v>10000</v>
      </c>
    </row>
    <row r="5" spans="1:8" x14ac:dyDescent="0.35">
      <c r="A5" s="82" t="s">
        <v>1009</v>
      </c>
      <c r="B5" s="82" t="s">
        <v>1008</v>
      </c>
      <c r="C5" t="s">
        <v>1972</v>
      </c>
      <c r="D5">
        <v>7600</v>
      </c>
    </row>
    <row r="6" spans="1:8" x14ac:dyDescent="0.35">
      <c r="A6" s="82" t="s">
        <v>714</v>
      </c>
      <c r="B6" s="82" t="s">
        <v>713</v>
      </c>
      <c r="C6" t="s">
        <v>1971</v>
      </c>
      <c r="D6">
        <v>20000</v>
      </c>
    </row>
    <row r="7" spans="1:8" x14ac:dyDescent="0.35">
      <c r="A7" s="82" t="s">
        <v>928</v>
      </c>
      <c r="B7" s="82" t="s">
        <v>927</v>
      </c>
      <c r="C7" t="s">
        <v>1973</v>
      </c>
      <c r="D7">
        <v>6000</v>
      </c>
    </row>
    <row r="8" spans="1:8" x14ac:dyDescent="0.35">
      <c r="A8" s="82" t="s">
        <v>652</v>
      </c>
      <c r="B8" s="82" t="s">
        <v>651</v>
      </c>
      <c r="C8" t="s">
        <v>1974</v>
      </c>
      <c r="D8">
        <v>45000</v>
      </c>
    </row>
    <row r="9" spans="1:8" x14ac:dyDescent="0.35">
      <c r="A9" s="82" t="s">
        <v>909</v>
      </c>
      <c r="B9" s="82" t="s">
        <v>908</v>
      </c>
      <c r="C9" t="s">
        <v>1973</v>
      </c>
      <c r="D9">
        <v>7000</v>
      </c>
    </row>
    <row r="10" spans="1:8" x14ac:dyDescent="0.35">
      <c r="A10" s="82" t="s">
        <v>659</v>
      </c>
      <c r="B10" s="82" t="s">
        <v>658</v>
      </c>
      <c r="C10" t="s">
        <v>1971</v>
      </c>
      <c r="D10">
        <v>25000</v>
      </c>
    </row>
    <row r="11" spans="1:8" x14ac:dyDescent="0.35">
      <c r="A11" s="82" t="s">
        <v>700</v>
      </c>
      <c r="B11" s="82" t="s">
        <v>699</v>
      </c>
      <c r="C11" t="s">
        <v>1971</v>
      </c>
      <c r="D11">
        <v>14000</v>
      </c>
    </row>
    <row r="12" spans="1:8" x14ac:dyDescent="0.35">
      <c r="A12" s="82" t="s">
        <v>921</v>
      </c>
      <c r="B12" s="82" t="s">
        <v>21</v>
      </c>
      <c r="C12" t="s">
        <v>1973</v>
      </c>
      <c r="D12">
        <v>6000</v>
      </c>
    </row>
    <row r="13" spans="1:8" x14ac:dyDescent="0.35">
      <c r="A13" s="82" t="s">
        <v>644</v>
      </c>
      <c r="B13" s="82" t="s">
        <v>643</v>
      </c>
      <c r="C13" t="s">
        <v>1974</v>
      </c>
      <c r="D13">
        <v>30000</v>
      </c>
    </row>
    <row r="14" spans="1:8" x14ac:dyDescent="0.35">
      <c r="A14" s="82" t="s">
        <v>636</v>
      </c>
      <c r="B14" s="82" t="s">
        <v>635</v>
      </c>
      <c r="C14" t="s">
        <v>1974</v>
      </c>
      <c r="D14">
        <v>50000</v>
      </c>
    </row>
    <row r="15" spans="1:8" x14ac:dyDescent="0.35">
      <c r="A15" s="82" t="s">
        <v>775</v>
      </c>
      <c r="B15" s="82" t="s">
        <v>26</v>
      </c>
      <c r="C15" t="s">
        <v>1971</v>
      </c>
      <c r="D15">
        <v>11000</v>
      </c>
    </row>
    <row r="16" spans="1:8" x14ac:dyDescent="0.35">
      <c r="A16" s="82" t="s">
        <v>902</v>
      </c>
      <c r="B16" s="82" t="s">
        <v>28</v>
      </c>
      <c r="C16" t="s">
        <v>1973</v>
      </c>
      <c r="D16">
        <v>6200</v>
      </c>
    </row>
    <row r="17" spans="1:4" x14ac:dyDescent="0.35">
      <c r="A17" s="82" t="s">
        <v>789</v>
      </c>
      <c r="B17" s="82" t="s">
        <v>788</v>
      </c>
      <c r="C17" t="s">
        <v>1971</v>
      </c>
      <c r="D17">
        <v>13000</v>
      </c>
    </row>
    <row r="18" spans="1:4" x14ac:dyDescent="0.35">
      <c r="A18" s="82" t="s">
        <v>1276</v>
      </c>
      <c r="B18" s="82" t="s">
        <v>1275</v>
      </c>
      <c r="C18" t="s">
        <v>1972</v>
      </c>
      <c r="D18">
        <v>2300</v>
      </c>
    </row>
    <row r="19" spans="1:4" x14ac:dyDescent="0.35">
      <c r="A19" s="82" t="s">
        <v>644</v>
      </c>
      <c r="B19" s="82" t="s">
        <v>672</v>
      </c>
      <c r="C19" t="s">
        <v>1971</v>
      </c>
      <c r="D19">
        <v>16000</v>
      </c>
    </row>
    <row r="20" spans="1:4" x14ac:dyDescent="0.35">
      <c r="A20" s="82" t="s">
        <v>1002</v>
      </c>
      <c r="B20" s="82" t="s">
        <v>1001</v>
      </c>
      <c r="C20" t="s">
        <v>1972</v>
      </c>
      <c r="D20">
        <v>6500</v>
      </c>
    </row>
    <row r="21" spans="1:4" x14ac:dyDescent="0.35">
      <c r="A21" s="82" t="s">
        <v>1129</v>
      </c>
      <c r="B21" s="82" t="s">
        <v>37</v>
      </c>
      <c r="C21" t="s">
        <v>1972</v>
      </c>
      <c r="D21">
        <v>5000</v>
      </c>
    </row>
    <row r="22" spans="1:4" x14ac:dyDescent="0.35">
      <c r="A22" s="82" t="s">
        <v>735</v>
      </c>
      <c r="B22" s="82" t="s">
        <v>734</v>
      </c>
      <c r="C22" t="s">
        <v>1971</v>
      </c>
      <c r="D22">
        <v>18000</v>
      </c>
    </row>
    <row r="23" spans="1:4" x14ac:dyDescent="0.35">
      <c r="A23" s="82" t="s">
        <v>769</v>
      </c>
      <c r="B23" s="82" t="s">
        <v>768</v>
      </c>
      <c r="C23" t="s">
        <v>1971</v>
      </c>
      <c r="D23">
        <v>14000</v>
      </c>
    </row>
    <row r="24" spans="1:4" x14ac:dyDescent="0.35">
      <c r="A24" s="82" t="s">
        <v>1042</v>
      </c>
      <c r="B24" s="82" t="s">
        <v>1041</v>
      </c>
      <c r="C24" t="s">
        <v>1972</v>
      </c>
      <c r="D24">
        <v>7000</v>
      </c>
    </row>
    <row r="25" spans="1:4" x14ac:dyDescent="0.35">
      <c r="A25" s="82" t="s">
        <v>1168</v>
      </c>
      <c r="B25" s="82" t="s">
        <v>1167</v>
      </c>
      <c r="C25" t="s">
        <v>1972</v>
      </c>
      <c r="D25">
        <v>4400</v>
      </c>
    </row>
    <row r="26" spans="1:4" x14ac:dyDescent="0.35">
      <c r="A26" s="82" t="s">
        <v>61</v>
      </c>
      <c r="B26" s="82" t="s">
        <v>1116</v>
      </c>
      <c r="C26" t="s">
        <v>1972</v>
      </c>
      <c r="D26">
        <v>5400</v>
      </c>
    </row>
    <row r="27" spans="1:4" x14ac:dyDescent="0.35">
      <c r="A27" s="82" t="s">
        <v>955</v>
      </c>
      <c r="B27" s="82" t="s">
        <v>954</v>
      </c>
      <c r="C27" t="s">
        <v>1972</v>
      </c>
      <c r="D27">
        <v>8400</v>
      </c>
    </row>
    <row r="28" spans="1:4" x14ac:dyDescent="0.35">
      <c r="A28" s="82" t="s">
        <v>1216</v>
      </c>
      <c r="B28" s="82" t="s">
        <v>1215</v>
      </c>
      <c r="C28" t="s">
        <v>1972</v>
      </c>
      <c r="D28">
        <v>3500</v>
      </c>
    </row>
    <row r="29" spans="1:4" x14ac:dyDescent="0.35">
      <c r="A29" s="82" t="s">
        <v>948</v>
      </c>
      <c r="B29" s="82" t="s">
        <v>947</v>
      </c>
      <c r="C29" t="s">
        <v>1972</v>
      </c>
      <c r="D29">
        <v>7700</v>
      </c>
    </row>
    <row r="30" spans="1:4" x14ac:dyDescent="0.35">
      <c r="A30" s="82" t="s">
        <v>1091</v>
      </c>
      <c r="B30" s="82" t="s">
        <v>1090</v>
      </c>
      <c r="C30" t="s">
        <v>1972</v>
      </c>
      <c r="D30">
        <v>5300</v>
      </c>
    </row>
    <row r="31" spans="1:4" x14ac:dyDescent="0.35">
      <c r="A31" s="82" t="s">
        <v>1196</v>
      </c>
      <c r="B31" s="82" t="s">
        <v>1195</v>
      </c>
      <c r="C31" t="s">
        <v>1972</v>
      </c>
      <c r="D31">
        <v>3800</v>
      </c>
    </row>
    <row r="32" spans="1:4" x14ac:dyDescent="0.35">
      <c r="A32" s="82" t="s">
        <v>843</v>
      </c>
      <c r="B32" s="82" t="s">
        <v>842</v>
      </c>
      <c r="C32" t="s">
        <v>1973</v>
      </c>
      <c r="D32">
        <v>10500</v>
      </c>
    </row>
    <row r="33" spans="1:4" x14ac:dyDescent="0.35">
      <c r="A33" s="82" t="s">
        <v>1255</v>
      </c>
      <c r="B33" s="82" t="s">
        <v>1254</v>
      </c>
      <c r="C33" t="s">
        <v>1972</v>
      </c>
      <c r="D33">
        <v>2600</v>
      </c>
    </row>
    <row r="34" spans="1:4" x14ac:dyDescent="0.35">
      <c r="A34" s="82" t="s">
        <v>810</v>
      </c>
      <c r="B34" s="82" t="s">
        <v>809</v>
      </c>
      <c r="C34" t="s">
        <v>1973</v>
      </c>
      <c r="D34">
        <v>7000</v>
      </c>
    </row>
    <row r="35" spans="1:4" x14ac:dyDescent="0.35">
      <c r="A35" s="82" t="s">
        <v>755</v>
      </c>
      <c r="B35" s="82" t="s">
        <v>754</v>
      </c>
      <c r="C35" t="s">
        <v>1971</v>
      </c>
      <c r="D35">
        <v>15000</v>
      </c>
    </row>
    <row r="36" spans="1:4" x14ac:dyDescent="0.35">
      <c r="A36" s="82" t="s">
        <v>85</v>
      </c>
      <c r="B36" s="82" t="s">
        <v>83</v>
      </c>
      <c r="C36" t="s">
        <v>1972</v>
      </c>
      <c r="D36">
        <v>2800</v>
      </c>
    </row>
    <row r="37" spans="1:4" x14ac:dyDescent="0.35">
      <c r="A37" s="82" t="s">
        <v>1290</v>
      </c>
      <c r="B37" s="82" t="s">
        <v>1289</v>
      </c>
      <c r="C37" t="s">
        <v>1972</v>
      </c>
      <c r="D37">
        <v>2000</v>
      </c>
    </row>
    <row r="38" spans="1:4" x14ac:dyDescent="0.35">
      <c r="A38" s="82" t="s">
        <v>1222</v>
      </c>
      <c r="B38" s="82" t="s">
        <v>86</v>
      </c>
      <c r="C38" t="s">
        <v>1972</v>
      </c>
      <c r="D38">
        <v>3200</v>
      </c>
    </row>
    <row r="39" spans="1:4" x14ac:dyDescent="0.35">
      <c r="A39" s="82" t="s">
        <v>13</v>
      </c>
      <c r="B39" s="82" t="s">
        <v>741</v>
      </c>
      <c r="C39" t="s">
        <v>1971</v>
      </c>
      <c r="D39">
        <v>17000</v>
      </c>
    </row>
    <row r="40" spans="1:4" x14ac:dyDescent="0.35">
      <c r="A40" s="82" t="s">
        <v>1182</v>
      </c>
      <c r="B40" s="82" t="s">
        <v>1181</v>
      </c>
      <c r="C40" t="s">
        <v>1972</v>
      </c>
      <c r="D40">
        <v>4000</v>
      </c>
    </row>
    <row r="41" spans="1:4" x14ac:dyDescent="0.35">
      <c r="A41" s="82" t="s">
        <v>1110</v>
      </c>
      <c r="B41" s="82" t="s">
        <v>1109</v>
      </c>
      <c r="C41" t="s">
        <v>1972</v>
      </c>
      <c r="D41">
        <v>5000</v>
      </c>
    </row>
    <row r="42" spans="1:4" x14ac:dyDescent="0.35">
      <c r="A42" s="82" t="s">
        <v>876</v>
      </c>
      <c r="B42" s="82" t="s">
        <v>875</v>
      </c>
      <c r="C42" t="s">
        <v>1973</v>
      </c>
      <c r="D42">
        <v>8500</v>
      </c>
    </row>
    <row r="43" spans="1:4" x14ac:dyDescent="0.35">
      <c r="A43" s="82" t="s">
        <v>856</v>
      </c>
      <c r="B43" s="82" t="s">
        <v>95</v>
      </c>
      <c r="C43" t="s">
        <v>1973</v>
      </c>
      <c r="D43">
        <v>6600</v>
      </c>
    </row>
    <row r="44" spans="1:4" x14ac:dyDescent="0.35">
      <c r="A44" s="82" t="s">
        <v>27</v>
      </c>
      <c r="B44" s="82" t="s">
        <v>1202</v>
      </c>
      <c r="C44" t="s">
        <v>1972</v>
      </c>
      <c r="D44">
        <v>3600</v>
      </c>
    </row>
    <row r="45" spans="1:4" x14ac:dyDescent="0.35">
      <c r="A45" s="82" t="s">
        <v>707</v>
      </c>
      <c r="B45" s="82" t="s">
        <v>706</v>
      </c>
      <c r="C45" t="s">
        <v>1971</v>
      </c>
      <c r="D45">
        <v>21000</v>
      </c>
    </row>
    <row r="46" spans="1:4" x14ac:dyDescent="0.35">
      <c r="A46" s="82" t="s">
        <v>1269</v>
      </c>
      <c r="B46" s="82" t="s">
        <v>1975</v>
      </c>
      <c r="C46" t="s">
        <v>1972</v>
      </c>
      <c r="D46">
        <v>2400</v>
      </c>
    </row>
    <row r="47" spans="1:4" x14ac:dyDescent="0.35">
      <c r="A47" s="82" t="s">
        <v>836</v>
      </c>
      <c r="B47" s="82" t="s">
        <v>835</v>
      </c>
      <c r="C47" t="s">
        <v>1973</v>
      </c>
      <c r="D47">
        <v>6800</v>
      </c>
    </row>
    <row r="48" spans="1:4" x14ac:dyDescent="0.35">
      <c r="A48" s="82" t="s">
        <v>870</v>
      </c>
      <c r="B48" s="82" t="s">
        <v>869</v>
      </c>
      <c r="C48" t="s">
        <v>1973</v>
      </c>
      <c r="D48">
        <v>9000</v>
      </c>
    </row>
    <row r="49" spans="1:4" x14ac:dyDescent="0.35">
      <c r="A49" s="82" t="s">
        <v>1103</v>
      </c>
      <c r="B49" s="82" t="s">
        <v>1102</v>
      </c>
      <c r="C49" t="s">
        <v>1972</v>
      </c>
      <c r="D49">
        <v>5600</v>
      </c>
    </row>
    <row r="50" spans="1:4" x14ac:dyDescent="0.35">
      <c r="A50" s="82" t="s">
        <v>693</v>
      </c>
      <c r="B50" s="82" t="s">
        <v>692</v>
      </c>
      <c r="C50" t="s">
        <v>1971</v>
      </c>
      <c r="D50">
        <v>15000</v>
      </c>
    </row>
    <row r="51" spans="1:4" x14ac:dyDescent="0.35">
      <c r="A51" s="82" t="s">
        <v>1077</v>
      </c>
      <c r="B51" s="82" t="s">
        <v>1076</v>
      </c>
      <c r="C51" t="s">
        <v>1972</v>
      </c>
      <c r="D51">
        <v>6200</v>
      </c>
    </row>
    <row r="52" spans="1:4" x14ac:dyDescent="0.35">
      <c r="A52" s="82" t="s">
        <v>975</v>
      </c>
      <c r="B52" s="82" t="s">
        <v>974</v>
      </c>
      <c r="C52" t="s">
        <v>1972</v>
      </c>
      <c r="D52">
        <v>7100</v>
      </c>
    </row>
    <row r="53" spans="1:4" x14ac:dyDescent="0.35">
      <c r="A53" s="82" t="s">
        <v>1189</v>
      </c>
      <c r="B53" s="82" t="s">
        <v>1188</v>
      </c>
      <c r="C53" t="s">
        <v>1972</v>
      </c>
      <c r="D53">
        <v>3800</v>
      </c>
    </row>
    <row r="54" spans="1:4" x14ac:dyDescent="0.35">
      <c r="A54" s="82" t="s">
        <v>829</v>
      </c>
      <c r="B54" s="82" t="s">
        <v>104</v>
      </c>
      <c r="C54" t="s">
        <v>1973</v>
      </c>
      <c r="D54">
        <v>11000</v>
      </c>
    </row>
    <row r="55" spans="1:4" x14ac:dyDescent="0.35">
      <c r="A55" s="82" t="s">
        <v>66</v>
      </c>
      <c r="B55" s="82" t="s">
        <v>1028</v>
      </c>
      <c r="C55" t="s">
        <v>1972</v>
      </c>
      <c r="D55">
        <v>5900</v>
      </c>
    </row>
    <row r="56" spans="1:4" x14ac:dyDescent="0.35">
      <c r="A56" s="82" t="s">
        <v>1147</v>
      </c>
      <c r="B56" s="82" t="s">
        <v>1146</v>
      </c>
      <c r="C56" t="s">
        <v>1972</v>
      </c>
      <c r="D56">
        <v>4400</v>
      </c>
    </row>
    <row r="57" spans="1:4" x14ac:dyDescent="0.35">
      <c r="A57" s="82" t="s">
        <v>628</v>
      </c>
      <c r="B57" s="82" t="s">
        <v>627</v>
      </c>
      <c r="C57" t="s">
        <v>1974</v>
      </c>
      <c r="D57">
        <v>35000</v>
      </c>
    </row>
    <row r="58" spans="1:4" x14ac:dyDescent="0.35">
      <c r="A58" s="82" t="s">
        <v>666</v>
      </c>
      <c r="B58" s="82" t="s">
        <v>665</v>
      </c>
      <c r="C58" t="s">
        <v>1971</v>
      </c>
      <c r="D58">
        <v>24000</v>
      </c>
    </row>
    <row r="59" spans="1:4" x14ac:dyDescent="0.35">
      <c r="A59" s="82" t="s">
        <v>1296</v>
      </c>
      <c r="B59" s="82" t="s">
        <v>1295</v>
      </c>
      <c r="C59" t="s">
        <v>1972</v>
      </c>
      <c r="D59">
        <v>2000</v>
      </c>
    </row>
    <row r="60" spans="1:4" x14ac:dyDescent="0.35">
      <c r="A60" s="82" t="s">
        <v>1161</v>
      </c>
      <c r="B60" s="82" t="s">
        <v>1160</v>
      </c>
      <c r="C60" t="s">
        <v>1972</v>
      </c>
      <c r="D60">
        <v>4100</v>
      </c>
    </row>
    <row r="61" spans="1:4" x14ac:dyDescent="0.35">
      <c r="A61" s="82" t="s">
        <v>42</v>
      </c>
      <c r="B61" s="82" t="s">
        <v>1140</v>
      </c>
      <c r="C61" t="s">
        <v>1972</v>
      </c>
      <c r="D61">
        <v>4800</v>
      </c>
    </row>
    <row r="62" spans="1:4" x14ac:dyDescent="0.35">
      <c r="A62" s="82" t="s">
        <v>5</v>
      </c>
      <c r="B62" s="82" t="s">
        <v>1097</v>
      </c>
      <c r="C62" t="s">
        <v>1972</v>
      </c>
      <c r="D62">
        <v>5800</v>
      </c>
    </row>
    <row r="63" spans="1:4" x14ac:dyDescent="0.35">
      <c r="A63" s="82" t="s">
        <v>11</v>
      </c>
      <c r="B63" s="82" t="s">
        <v>1015</v>
      </c>
      <c r="C63" t="s">
        <v>1972</v>
      </c>
      <c r="D63">
        <v>6200</v>
      </c>
    </row>
    <row r="64" spans="1:4" x14ac:dyDescent="0.35">
      <c r="A64" s="82" t="s">
        <v>1070</v>
      </c>
      <c r="B64" s="82" t="s">
        <v>1069</v>
      </c>
      <c r="C64" t="s">
        <v>1972</v>
      </c>
      <c r="D64">
        <v>5600</v>
      </c>
    </row>
    <row r="65" spans="1:4" x14ac:dyDescent="0.35">
      <c r="A65" s="82" t="s">
        <v>1154</v>
      </c>
      <c r="B65" s="82" t="s">
        <v>1153</v>
      </c>
      <c r="C65" t="s">
        <v>1972</v>
      </c>
      <c r="D65">
        <v>4600</v>
      </c>
    </row>
    <row r="66" spans="1:4" x14ac:dyDescent="0.35">
      <c r="A66" s="82" t="s">
        <v>85</v>
      </c>
      <c r="B66" s="82" t="s">
        <v>982</v>
      </c>
      <c r="C66" t="s">
        <v>1972</v>
      </c>
      <c r="D66">
        <v>8000</v>
      </c>
    </row>
    <row r="67" spans="1:4" x14ac:dyDescent="0.35">
      <c r="A67" s="82" t="s">
        <v>1175</v>
      </c>
      <c r="B67" s="82" t="s">
        <v>1174</v>
      </c>
      <c r="C67" t="s">
        <v>1972</v>
      </c>
      <c r="D67">
        <v>4200</v>
      </c>
    </row>
    <row r="68" spans="1:4" x14ac:dyDescent="0.35">
      <c r="A68" s="82" t="s">
        <v>679</v>
      </c>
      <c r="B68" s="82" t="s">
        <v>678</v>
      </c>
      <c r="C68" t="s">
        <v>1971</v>
      </c>
      <c r="D68">
        <v>23000</v>
      </c>
    </row>
    <row r="69" spans="1:4" x14ac:dyDescent="0.35">
      <c r="A69" s="82" t="s">
        <v>1035</v>
      </c>
      <c r="B69" s="82" t="s">
        <v>1034</v>
      </c>
      <c r="C69" t="s">
        <v>1972</v>
      </c>
      <c r="D69">
        <v>7200</v>
      </c>
    </row>
    <row r="70" spans="1:4" x14ac:dyDescent="0.35">
      <c r="A70" s="82" t="s">
        <v>935</v>
      </c>
      <c r="B70" s="82" t="s">
        <v>934</v>
      </c>
      <c r="C70" t="s">
        <v>1972</v>
      </c>
      <c r="D70">
        <v>8000</v>
      </c>
    </row>
    <row r="71" spans="1:4" x14ac:dyDescent="0.35">
      <c r="A71" s="82" t="s">
        <v>896</v>
      </c>
      <c r="B71" s="82" t="s">
        <v>895</v>
      </c>
      <c r="C71" t="s">
        <v>1973</v>
      </c>
      <c r="D71">
        <v>7500</v>
      </c>
    </row>
    <row r="72" spans="1:4" x14ac:dyDescent="0.35">
      <c r="A72" s="82" t="s">
        <v>1022</v>
      </c>
      <c r="B72" s="82" t="s">
        <v>1021</v>
      </c>
      <c r="C72" t="s">
        <v>1972</v>
      </c>
      <c r="D72">
        <v>7400</v>
      </c>
    </row>
    <row r="73" spans="1:4" x14ac:dyDescent="0.35">
      <c r="A73" s="82" t="s">
        <v>748</v>
      </c>
      <c r="B73" s="82" t="s">
        <v>747</v>
      </c>
      <c r="C73" t="s">
        <v>1971</v>
      </c>
      <c r="D73">
        <v>16000</v>
      </c>
    </row>
    <row r="74" spans="1:4" x14ac:dyDescent="0.35">
      <c r="A74" s="82" t="s">
        <v>796</v>
      </c>
      <c r="B74" s="82" t="s">
        <v>795</v>
      </c>
      <c r="C74" t="s">
        <v>1973</v>
      </c>
      <c r="D74">
        <v>13000</v>
      </c>
    </row>
    <row r="75" spans="1:4" x14ac:dyDescent="0.35">
      <c r="A75" s="82" t="s">
        <v>113</v>
      </c>
      <c r="B75" s="82" t="s">
        <v>889</v>
      </c>
      <c r="C75" t="s">
        <v>1973</v>
      </c>
      <c r="D75">
        <v>8000</v>
      </c>
    </row>
    <row r="76" spans="1:4" x14ac:dyDescent="0.35">
      <c r="A76" s="82" t="s">
        <v>1049</v>
      </c>
      <c r="B76" s="82" t="s">
        <v>1048</v>
      </c>
      <c r="C76" t="s">
        <v>1972</v>
      </c>
      <c r="D76">
        <v>6800</v>
      </c>
    </row>
    <row r="77" spans="1:4" x14ac:dyDescent="0.35">
      <c r="A77" s="82" t="s">
        <v>863</v>
      </c>
      <c r="B77" s="82" t="s">
        <v>862</v>
      </c>
      <c r="C77" t="s">
        <v>1973</v>
      </c>
      <c r="D77">
        <v>9500</v>
      </c>
    </row>
    <row r="78" spans="1:4" x14ac:dyDescent="0.35">
      <c r="A78" s="82" t="s">
        <v>995</v>
      </c>
      <c r="B78" s="82" t="s">
        <v>994</v>
      </c>
      <c r="C78" t="s">
        <v>1972</v>
      </c>
      <c r="D78">
        <v>7800</v>
      </c>
    </row>
    <row r="79" spans="1:4" x14ac:dyDescent="0.35">
      <c r="A79" s="82" t="s">
        <v>721</v>
      </c>
      <c r="B79" s="82" t="s">
        <v>720</v>
      </c>
      <c r="C79" t="s">
        <v>1971</v>
      </c>
      <c r="D79">
        <v>13000</v>
      </c>
    </row>
    <row r="80" spans="1:4" x14ac:dyDescent="0.35">
      <c r="A80" s="82" t="s">
        <v>1236</v>
      </c>
      <c r="B80" s="82" t="s">
        <v>1235</v>
      </c>
      <c r="C80" t="s">
        <v>1972</v>
      </c>
      <c r="D80">
        <v>3000</v>
      </c>
    </row>
    <row r="81" spans="1:4" x14ac:dyDescent="0.35">
      <c r="A81" s="82" t="s">
        <v>728</v>
      </c>
      <c r="B81" s="82" t="s">
        <v>727</v>
      </c>
      <c r="C81" t="s">
        <v>1971</v>
      </c>
      <c r="D81">
        <v>19000</v>
      </c>
    </row>
    <row r="82" spans="1:4" x14ac:dyDescent="0.35">
      <c r="A82" s="82" t="s">
        <v>110</v>
      </c>
      <c r="B82" s="82" t="s">
        <v>988</v>
      </c>
      <c r="C82" t="s">
        <v>1972</v>
      </c>
      <c r="D82">
        <v>6800</v>
      </c>
    </row>
    <row r="83" spans="1:4" x14ac:dyDescent="0.35">
      <c r="A83" s="82" t="s">
        <v>883</v>
      </c>
      <c r="B83" s="82" t="s">
        <v>882</v>
      </c>
      <c r="C83" t="s">
        <v>1973</v>
      </c>
      <c r="D83">
        <v>6400</v>
      </c>
    </row>
    <row r="84" spans="1:4" x14ac:dyDescent="0.35">
      <c r="A84" s="82" t="s">
        <v>1056</v>
      </c>
      <c r="B84" s="82" t="s">
        <v>1055</v>
      </c>
      <c r="C84" t="s">
        <v>1972</v>
      </c>
      <c r="D84">
        <v>6600</v>
      </c>
    </row>
    <row r="85" spans="1:4" x14ac:dyDescent="0.35">
      <c r="A85" s="82" t="s">
        <v>803</v>
      </c>
      <c r="B85" s="82" t="s">
        <v>802</v>
      </c>
      <c r="C85" t="s">
        <v>1973</v>
      </c>
      <c r="D85">
        <v>12500</v>
      </c>
    </row>
    <row r="86" spans="1:4" x14ac:dyDescent="0.35">
      <c r="A86" s="82" t="s">
        <v>850</v>
      </c>
      <c r="B86" s="82" t="s">
        <v>849</v>
      </c>
      <c r="C86" t="s">
        <v>1973</v>
      </c>
      <c r="D86">
        <v>10000</v>
      </c>
    </row>
    <row r="87" spans="1:4" x14ac:dyDescent="0.35">
      <c r="A87" s="82" t="s">
        <v>1283</v>
      </c>
      <c r="B87" s="82" t="s">
        <v>1282</v>
      </c>
      <c r="C87" t="s">
        <v>1972</v>
      </c>
      <c r="D87">
        <v>2200</v>
      </c>
    </row>
    <row r="88" spans="1:4" x14ac:dyDescent="0.35">
      <c r="A88" s="82" t="s">
        <v>1063</v>
      </c>
      <c r="B88" s="82" t="s">
        <v>1062</v>
      </c>
      <c r="C88" t="s">
        <v>1972</v>
      </c>
      <c r="D88">
        <v>6400</v>
      </c>
    </row>
    <row r="89" spans="1:4" x14ac:dyDescent="0.35">
      <c r="A89" s="82" t="s">
        <v>165</v>
      </c>
      <c r="B89" s="82" t="s">
        <v>915</v>
      </c>
      <c r="C89" t="s">
        <v>1973</v>
      </c>
      <c r="D89">
        <v>6500</v>
      </c>
    </row>
    <row r="90" spans="1:4" x14ac:dyDescent="0.35">
      <c r="A90" s="82" t="s">
        <v>1209</v>
      </c>
      <c r="B90" s="82" t="s">
        <v>1208</v>
      </c>
      <c r="C90" t="s">
        <v>1972</v>
      </c>
      <c r="D90">
        <v>3400</v>
      </c>
    </row>
    <row r="91" spans="1:4" x14ac:dyDescent="0.35">
      <c r="A91" s="82" t="s">
        <v>1229</v>
      </c>
      <c r="B91" s="82" t="s">
        <v>1228</v>
      </c>
      <c r="C91" t="s">
        <v>1972</v>
      </c>
      <c r="D91">
        <v>3200</v>
      </c>
    </row>
    <row r="92" spans="1:4" x14ac:dyDescent="0.35">
      <c r="A92" s="82" t="s">
        <v>1262</v>
      </c>
      <c r="B92" s="82" t="s">
        <v>1261</v>
      </c>
      <c r="C92" t="s">
        <v>1972</v>
      </c>
      <c r="D92">
        <v>2600</v>
      </c>
    </row>
    <row r="93" spans="1:4" x14ac:dyDescent="0.35">
      <c r="A93" s="82" t="s">
        <v>1084</v>
      </c>
      <c r="B93" s="82" t="s">
        <v>1083</v>
      </c>
      <c r="C93" t="s">
        <v>1972</v>
      </c>
      <c r="D93">
        <v>6000</v>
      </c>
    </row>
    <row r="94" spans="1:4" x14ac:dyDescent="0.35">
      <c r="A94" s="82" t="s">
        <v>80</v>
      </c>
      <c r="B94" s="82" t="s">
        <v>968</v>
      </c>
      <c r="C94" t="s">
        <v>1972</v>
      </c>
      <c r="D94">
        <v>8200</v>
      </c>
    </row>
    <row r="95" spans="1:4" x14ac:dyDescent="0.35">
      <c r="A95" s="82" t="s">
        <v>100</v>
      </c>
      <c r="B95" s="82" t="s">
        <v>823</v>
      </c>
      <c r="C95" t="s">
        <v>1973</v>
      </c>
      <c r="D95">
        <v>11500</v>
      </c>
    </row>
    <row r="96" spans="1:4" x14ac:dyDescent="0.35">
      <c r="A96" s="82" t="s">
        <v>1123</v>
      </c>
      <c r="B96" s="82" t="s">
        <v>1122</v>
      </c>
      <c r="C96" t="s">
        <v>1972</v>
      </c>
      <c r="D96">
        <v>5200</v>
      </c>
    </row>
    <row r="97" spans="1:4" x14ac:dyDescent="0.35">
      <c r="A97" s="82" t="s">
        <v>762</v>
      </c>
      <c r="B97" s="82" t="s">
        <v>761</v>
      </c>
      <c r="C97" t="s">
        <v>1971</v>
      </c>
      <c r="D97">
        <v>12000</v>
      </c>
    </row>
    <row r="98" spans="1:4" x14ac:dyDescent="0.35">
      <c r="A98" s="82" t="s">
        <v>962</v>
      </c>
      <c r="B98" s="82" t="s">
        <v>961</v>
      </c>
      <c r="C98" t="s">
        <v>1972</v>
      </c>
      <c r="D98">
        <v>7400</v>
      </c>
    </row>
    <row r="99" spans="1:4" x14ac:dyDescent="0.35">
      <c r="A99" s="82" t="s">
        <v>63</v>
      </c>
      <c r="B99" s="82" t="s">
        <v>941</v>
      </c>
      <c r="C99" t="s">
        <v>1972</v>
      </c>
      <c r="D99">
        <v>8600</v>
      </c>
    </row>
    <row r="100" spans="1:4" x14ac:dyDescent="0.35">
      <c r="A100" s="82" t="s">
        <v>1243</v>
      </c>
      <c r="B100" s="82" t="s">
        <v>1242</v>
      </c>
      <c r="C100" t="s">
        <v>1972</v>
      </c>
      <c r="D100">
        <v>2900</v>
      </c>
    </row>
    <row r="101" spans="1:4" x14ac:dyDescent="0.35">
      <c r="A101" s="82" t="s">
        <v>180</v>
      </c>
      <c r="B101" s="82" t="s">
        <v>686</v>
      </c>
      <c r="C101" t="s">
        <v>1971</v>
      </c>
      <c r="D101">
        <v>22000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C11" sqref="C11"/>
    </sheetView>
  </sheetViews>
  <sheetFormatPr defaultRowHeight="14.5" x14ac:dyDescent="0.35"/>
  <cols>
    <col min="1" max="1" width="27.54296875" bestFit="1" customWidth="1"/>
  </cols>
  <sheetData>
    <row r="1" spans="1:2" x14ac:dyDescent="0.35">
      <c r="A1" t="s">
        <v>1931</v>
      </c>
      <c r="B1">
        <v>5.2499999999999998E-2</v>
      </c>
    </row>
    <row r="2" spans="1:2" x14ac:dyDescent="0.35">
      <c r="A2" t="s">
        <v>1932</v>
      </c>
      <c r="B2">
        <v>4</v>
      </c>
    </row>
  </sheetData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C11" sqref="C11"/>
    </sheetView>
  </sheetViews>
  <sheetFormatPr defaultRowHeight="14.5" x14ac:dyDescent="0.35"/>
  <sheetData>
    <row r="1" spans="1:2" x14ac:dyDescent="0.35">
      <c r="A1">
        <v>0.06</v>
      </c>
      <c r="B1" t="s">
        <v>1933</v>
      </c>
    </row>
    <row r="2" spans="1:2" x14ac:dyDescent="0.35">
      <c r="A2">
        <v>10</v>
      </c>
      <c r="B2" t="s">
        <v>1934</v>
      </c>
    </row>
    <row r="3" spans="1:2" x14ac:dyDescent="0.35">
      <c r="A3">
        <v>-200</v>
      </c>
      <c r="B3" t="s">
        <v>1935</v>
      </c>
    </row>
    <row r="4" spans="1:2" x14ac:dyDescent="0.35">
      <c r="A4">
        <v>-500</v>
      </c>
      <c r="B4" t="s">
        <v>1936</v>
      </c>
    </row>
    <row r="5" spans="1:2" x14ac:dyDescent="0.35">
      <c r="A5">
        <v>1</v>
      </c>
      <c r="B5" t="s">
        <v>1937</v>
      </c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C11" sqref="C11"/>
    </sheetView>
  </sheetViews>
  <sheetFormatPr defaultRowHeight="14.5" x14ac:dyDescent="0.35"/>
  <sheetData>
    <row r="1" spans="1:2" x14ac:dyDescent="0.35">
      <c r="A1">
        <v>0.12</v>
      </c>
      <c r="B1" t="s">
        <v>1933</v>
      </c>
    </row>
    <row r="2" spans="1:2" x14ac:dyDescent="0.35">
      <c r="A2">
        <v>12</v>
      </c>
      <c r="B2" t="s">
        <v>1934</v>
      </c>
    </row>
    <row r="3" spans="1:2" x14ac:dyDescent="0.35">
      <c r="A3">
        <v>-1000</v>
      </c>
      <c r="B3" t="s">
        <v>1935</v>
      </c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11" sqref="C11"/>
    </sheetView>
  </sheetViews>
  <sheetFormatPr defaultRowHeight="14.5" x14ac:dyDescent="0.35"/>
  <sheetData>
    <row r="1" spans="1:2" x14ac:dyDescent="0.35">
      <c r="A1">
        <v>0.11</v>
      </c>
      <c r="B1" t="s">
        <v>1933</v>
      </c>
    </row>
    <row r="2" spans="1:2" x14ac:dyDescent="0.35">
      <c r="A2">
        <v>35</v>
      </c>
      <c r="B2" t="s">
        <v>1934</v>
      </c>
    </row>
    <row r="3" spans="1:2" x14ac:dyDescent="0.35">
      <c r="A3">
        <v>-2000</v>
      </c>
      <c r="B3" t="s">
        <v>1935</v>
      </c>
    </row>
    <row r="4" spans="1:2" x14ac:dyDescent="0.35">
      <c r="A4">
        <v>1</v>
      </c>
      <c r="B4" t="s">
        <v>1938</v>
      </c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C11" sqref="C11"/>
    </sheetView>
  </sheetViews>
  <sheetFormatPr defaultRowHeight="14.5" x14ac:dyDescent="0.35"/>
  <sheetData>
    <row r="1" spans="1:2" x14ac:dyDescent="0.35">
      <c r="A1">
        <v>0.06</v>
      </c>
      <c r="B1" t="s">
        <v>1933</v>
      </c>
    </row>
    <row r="2" spans="1:2" x14ac:dyDescent="0.35">
      <c r="A2">
        <v>12</v>
      </c>
      <c r="B2" t="s">
        <v>1934</v>
      </c>
    </row>
    <row r="3" spans="1:2" x14ac:dyDescent="0.35">
      <c r="A3">
        <v>-100</v>
      </c>
      <c r="B3" t="s">
        <v>1935</v>
      </c>
    </row>
    <row r="4" spans="1:2" x14ac:dyDescent="0.35">
      <c r="A4">
        <v>-1000</v>
      </c>
      <c r="B4" t="s">
        <v>1936</v>
      </c>
    </row>
    <row r="5" spans="1:2" x14ac:dyDescent="0.35">
      <c r="A5">
        <v>1</v>
      </c>
      <c r="B5" t="s">
        <v>1938</v>
      </c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C11" sqref="C11"/>
    </sheetView>
  </sheetViews>
  <sheetFormatPr defaultRowHeight="14.5" x14ac:dyDescent="0.35"/>
  <sheetData>
    <row r="1" spans="1:2" x14ac:dyDescent="0.35">
      <c r="A1" t="s">
        <v>1939</v>
      </c>
      <c r="B1" t="s">
        <v>1940</v>
      </c>
    </row>
    <row r="2" spans="1:2" x14ac:dyDescent="0.35">
      <c r="A2" t="s">
        <v>1941</v>
      </c>
      <c r="B2" t="s">
        <v>1942</v>
      </c>
    </row>
    <row r="3" spans="1:2" x14ac:dyDescent="0.35">
      <c r="A3" t="s">
        <v>1943</v>
      </c>
      <c r="B3" t="s">
        <v>1944</v>
      </c>
    </row>
    <row r="4" spans="1:2" x14ac:dyDescent="0.35">
      <c r="A4" t="s">
        <v>1945</v>
      </c>
      <c r="B4" t="s">
        <v>1946</v>
      </c>
    </row>
    <row r="5" spans="1:2" x14ac:dyDescent="0.35">
      <c r="A5" t="s">
        <v>1947</v>
      </c>
      <c r="B5" t="s">
        <v>1948</v>
      </c>
    </row>
    <row r="6" spans="1:2" x14ac:dyDescent="0.35">
      <c r="A6" t="s">
        <v>1949</v>
      </c>
      <c r="B6" t="s">
        <v>1950</v>
      </c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C11" sqref="C11"/>
    </sheetView>
  </sheetViews>
  <sheetFormatPr defaultRowHeight="14.5" x14ac:dyDescent="0.35"/>
  <sheetData>
    <row r="1" spans="1:2" x14ac:dyDescent="0.35">
      <c r="A1">
        <v>4</v>
      </c>
      <c r="B1" t="s">
        <v>1951</v>
      </c>
    </row>
    <row r="2" spans="1:2" x14ac:dyDescent="0.35">
      <c r="A2">
        <v>-200</v>
      </c>
      <c r="B2" t="s">
        <v>1952</v>
      </c>
    </row>
    <row r="3" spans="1:2" x14ac:dyDescent="0.35">
      <c r="A3">
        <v>8000</v>
      </c>
      <c r="B3" t="s">
        <v>1953</v>
      </c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C11" sqref="C11"/>
    </sheetView>
  </sheetViews>
  <sheetFormatPr defaultRowHeight="14.5" x14ac:dyDescent="0.35"/>
  <sheetData>
    <row r="1" spans="1:2" x14ac:dyDescent="0.35">
      <c r="A1" s="162">
        <v>30000</v>
      </c>
      <c r="B1" t="s">
        <v>179</v>
      </c>
    </row>
    <row r="2" spans="1:2" x14ac:dyDescent="0.35">
      <c r="A2" s="162">
        <v>7500</v>
      </c>
      <c r="B2" t="s">
        <v>1954</v>
      </c>
    </row>
    <row r="3" spans="1:2" x14ac:dyDescent="0.35">
      <c r="A3">
        <v>10</v>
      </c>
      <c r="B3" t="s">
        <v>1955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"/>
  <sheetViews>
    <sheetView workbookViewId="0"/>
  </sheetViews>
  <sheetFormatPr defaultColWidth="9.1796875" defaultRowHeight="14.5" x14ac:dyDescent="0.35"/>
  <cols>
    <col min="1" max="2" width="9.1796875" style="7"/>
    <col min="3" max="3" width="8.7265625"/>
    <col min="4" max="4" width="5.81640625" customWidth="1"/>
    <col min="5" max="8" width="8.7265625" customWidth="1"/>
    <col min="9" max="16384" width="9.1796875" style="7"/>
  </cols>
  <sheetData>
    <row r="1" spans="2:8" x14ac:dyDescent="0.35">
      <c r="C1" s="7"/>
      <c r="D1" s="7"/>
      <c r="E1" s="7"/>
      <c r="F1" s="7"/>
      <c r="G1" s="7"/>
      <c r="H1" s="7"/>
    </row>
    <row r="2" spans="2:8" s="6" customFormat="1" x14ac:dyDescent="0.35">
      <c r="B2" s="5" t="s">
        <v>188</v>
      </c>
    </row>
    <row r="3" spans="2:8" x14ac:dyDescent="0.35">
      <c r="C3" s="7"/>
      <c r="D3" s="7"/>
      <c r="E3" s="7"/>
      <c r="F3" s="7"/>
      <c r="G3" s="7"/>
      <c r="H3" s="7"/>
    </row>
    <row r="4" spans="2:8" x14ac:dyDescent="0.35">
      <c r="B4" s="7" t="s">
        <v>621</v>
      </c>
      <c r="C4" s="7"/>
      <c r="D4" s="7"/>
      <c r="E4" s="7"/>
      <c r="F4" s="7"/>
      <c r="G4" s="7"/>
      <c r="H4" s="7"/>
    </row>
    <row r="5" spans="2:8" x14ac:dyDescent="0.35">
      <c r="B5" s="7" t="s">
        <v>620</v>
      </c>
      <c r="C5" s="7"/>
      <c r="D5" s="7"/>
      <c r="E5" s="7"/>
      <c r="F5" s="7"/>
      <c r="G5" s="7"/>
      <c r="H5" s="7"/>
    </row>
    <row r="6" spans="2:8" x14ac:dyDescent="0.35">
      <c r="C6" s="7"/>
      <c r="D6" s="7"/>
      <c r="E6" s="7"/>
      <c r="F6" s="7"/>
      <c r="G6" s="7"/>
      <c r="H6" s="7"/>
    </row>
    <row r="7" spans="2:8" x14ac:dyDescent="0.35">
      <c r="C7" s="7"/>
      <c r="D7" s="7"/>
      <c r="E7" s="7"/>
      <c r="F7" s="7"/>
      <c r="G7" s="7"/>
      <c r="H7" s="7"/>
    </row>
  </sheetData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C11" sqref="C11"/>
    </sheetView>
  </sheetViews>
  <sheetFormatPr defaultRowHeight="14.5" x14ac:dyDescent="0.35"/>
  <sheetData>
    <row r="1" spans="1:2" x14ac:dyDescent="0.35">
      <c r="A1" t="s">
        <v>1956</v>
      </c>
      <c r="B1" t="s">
        <v>1957</v>
      </c>
    </row>
    <row r="2" spans="1:2" x14ac:dyDescent="0.35">
      <c r="A2">
        <v>0</v>
      </c>
      <c r="B2">
        <v>0.2</v>
      </c>
    </row>
    <row r="3" spans="1:2" x14ac:dyDescent="0.35">
      <c r="A3">
        <v>1</v>
      </c>
      <c r="B3">
        <v>0.3</v>
      </c>
    </row>
    <row r="4" spans="1:2" x14ac:dyDescent="0.35">
      <c r="A4">
        <v>2</v>
      </c>
      <c r="B4">
        <v>0.1</v>
      </c>
    </row>
    <row r="5" spans="1:2" x14ac:dyDescent="0.35">
      <c r="A5">
        <v>3</v>
      </c>
      <c r="B5">
        <v>0.4</v>
      </c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G5" sqref="G5"/>
    </sheetView>
  </sheetViews>
  <sheetFormatPr defaultRowHeight="14.5" x14ac:dyDescent="0.35"/>
  <cols>
    <col min="1" max="1" width="12.1796875" bestFit="1" customWidth="1"/>
  </cols>
  <sheetData>
    <row r="1" spans="1:8" ht="15.5" x14ac:dyDescent="0.35">
      <c r="A1" s="163"/>
      <c r="B1" s="163"/>
      <c r="C1" s="163"/>
      <c r="D1" s="163"/>
      <c r="E1" s="163"/>
      <c r="F1" s="163"/>
      <c r="G1" s="163"/>
    </row>
    <row r="2" spans="1:8" ht="15.5" x14ac:dyDescent="0.35">
      <c r="A2" s="163"/>
      <c r="B2" s="164" t="s">
        <v>1958</v>
      </c>
      <c r="C2" s="164" t="s">
        <v>1959</v>
      </c>
      <c r="D2" s="165"/>
      <c r="E2" s="163"/>
      <c r="F2" s="163"/>
      <c r="G2" s="163"/>
    </row>
    <row r="3" spans="1:8" ht="15.5" x14ac:dyDescent="0.35">
      <c r="A3" s="163" t="s">
        <v>1960</v>
      </c>
      <c r="B3" s="163">
        <v>45</v>
      </c>
      <c r="C3" s="163">
        <v>56</v>
      </c>
      <c r="D3" s="163"/>
      <c r="G3" s="163">
        <f>MIN(C3:C11-B3:B11)</f>
        <v>11</v>
      </c>
      <c r="H3" s="163" t="s">
        <v>1961</v>
      </c>
    </row>
    <row r="4" spans="1:8" ht="15.5" x14ac:dyDescent="0.35">
      <c r="A4" s="163" t="s">
        <v>1962</v>
      </c>
      <c r="B4" s="163">
        <v>78</v>
      </c>
      <c r="C4" s="163">
        <v>73</v>
      </c>
      <c r="D4" s="163"/>
      <c r="G4" s="163">
        <f>MAX(C3:C11-B3:B11)</f>
        <v>-5</v>
      </c>
      <c r="H4" s="163" t="s">
        <v>1963</v>
      </c>
    </row>
    <row r="5" spans="1:8" ht="15.5" x14ac:dyDescent="0.35">
      <c r="A5" s="163" t="s">
        <v>1964</v>
      </c>
      <c r="B5" s="163">
        <v>91</v>
      </c>
      <c r="C5" s="163">
        <v>93</v>
      </c>
      <c r="D5" s="163"/>
      <c r="E5" s="163"/>
      <c r="F5" s="163"/>
      <c r="G5" s="163"/>
    </row>
    <row r="6" spans="1:8" ht="15.5" x14ac:dyDescent="0.35">
      <c r="A6" s="163" t="s">
        <v>1965</v>
      </c>
      <c r="B6" s="163">
        <v>62</v>
      </c>
      <c r="C6" s="163">
        <v>69</v>
      </c>
      <c r="D6" s="163"/>
      <c r="E6" s="163"/>
      <c r="F6" s="163"/>
      <c r="G6" s="163"/>
    </row>
    <row r="7" spans="1:8" ht="15.5" x14ac:dyDescent="0.35">
      <c r="A7" s="163" t="s">
        <v>1966</v>
      </c>
      <c r="B7" s="163">
        <v>74</v>
      </c>
      <c r="C7" s="163">
        <v>71</v>
      </c>
      <c r="D7" s="163"/>
      <c r="E7" s="163"/>
      <c r="F7" s="163"/>
      <c r="G7" s="163"/>
    </row>
    <row r="8" spans="1:8" ht="15.5" x14ac:dyDescent="0.35">
      <c r="A8" s="163" t="s">
        <v>1967</v>
      </c>
      <c r="B8" s="163">
        <v>87</v>
      </c>
      <c r="C8" s="163">
        <v>87</v>
      </c>
      <c r="D8" s="163"/>
      <c r="E8" s="163"/>
      <c r="F8" s="163"/>
      <c r="G8" s="163"/>
    </row>
    <row r="9" spans="1:8" ht="15.5" x14ac:dyDescent="0.35">
      <c r="A9" s="163" t="s">
        <v>1968</v>
      </c>
      <c r="B9" s="163">
        <v>81</v>
      </c>
      <c r="C9" s="163">
        <v>89</v>
      </c>
      <c r="D9" s="163"/>
      <c r="E9" s="163"/>
      <c r="F9" s="163"/>
      <c r="G9" s="163"/>
    </row>
    <row r="10" spans="1:8" ht="15.5" x14ac:dyDescent="0.35">
      <c r="A10" s="163" t="s">
        <v>1969</v>
      </c>
      <c r="B10" s="163">
        <v>83</v>
      </c>
      <c r="C10" s="163">
        <v>80</v>
      </c>
      <c r="D10" s="163"/>
      <c r="E10" s="163"/>
      <c r="F10" s="163"/>
      <c r="G10" s="163"/>
    </row>
    <row r="11" spans="1:8" ht="15.5" x14ac:dyDescent="0.35">
      <c r="A11" s="163" t="s">
        <v>1970</v>
      </c>
      <c r="B11" s="163">
        <v>53</v>
      </c>
      <c r="C11" s="163">
        <v>53</v>
      </c>
      <c r="D11" s="163"/>
      <c r="E11" s="163"/>
      <c r="F11" s="163"/>
      <c r="G11" s="163"/>
    </row>
    <row r="12" spans="1:8" ht="15.5" x14ac:dyDescent="0.35">
      <c r="A12" s="163"/>
      <c r="B12" s="163"/>
      <c r="C12" s="163"/>
      <c r="D12" s="163"/>
      <c r="E12" s="163"/>
      <c r="F12" s="163"/>
      <c r="G12" s="163"/>
    </row>
    <row r="13" spans="1:8" ht="15.5" x14ac:dyDescent="0.35">
      <c r="A13" s="163"/>
      <c r="B13" s="163"/>
      <c r="C13" s="163"/>
      <c r="D13" s="163"/>
      <c r="E13" s="163"/>
      <c r="F13" s="163"/>
      <c r="G13" s="163"/>
    </row>
    <row r="14" spans="1:8" ht="15.5" x14ac:dyDescent="0.35">
      <c r="A14" s="163"/>
      <c r="B14" s="163"/>
      <c r="C14" s="163"/>
      <c r="D14" s="163"/>
      <c r="E14" s="163"/>
      <c r="F14" s="163"/>
      <c r="G14" s="163"/>
    </row>
    <row r="15" spans="1:8" ht="15.5" x14ac:dyDescent="0.35">
      <c r="A15" s="163"/>
      <c r="B15" s="163"/>
      <c r="C15" s="163"/>
      <c r="D15" s="163"/>
      <c r="E15" s="163"/>
      <c r="F15" s="163"/>
      <c r="G15" s="163"/>
    </row>
    <row r="16" spans="1:8" ht="15.5" x14ac:dyDescent="0.35">
      <c r="A16" s="163"/>
      <c r="B16" s="163"/>
      <c r="C16" s="163"/>
      <c r="D16" s="163"/>
      <c r="E16" s="163"/>
      <c r="F16" s="163"/>
      <c r="G16" s="163"/>
    </row>
    <row r="17" spans="1:7" ht="15.5" x14ac:dyDescent="0.35">
      <c r="A17" s="163"/>
      <c r="B17" s="163"/>
      <c r="C17" s="163"/>
      <c r="D17" s="163"/>
      <c r="E17" s="163"/>
      <c r="F17" s="163"/>
      <c r="G17" s="163"/>
    </row>
    <row r="18" spans="1:7" ht="15.5" x14ac:dyDescent="0.35">
      <c r="A18" s="163"/>
      <c r="B18" s="163"/>
      <c r="C18" s="163"/>
      <c r="D18" s="163"/>
      <c r="E18" s="163"/>
      <c r="F18" s="163"/>
      <c r="G18" s="163"/>
    </row>
    <row r="19" spans="1:7" ht="15.5" x14ac:dyDescent="0.35">
      <c r="A19" s="163"/>
      <c r="B19" s="163"/>
      <c r="C19" s="163"/>
      <c r="D19" s="163"/>
      <c r="E19" s="163"/>
      <c r="F19" s="163"/>
      <c r="G19" s="163"/>
    </row>
  </sheetData>
  <pageMargins left="0.7" right="0.7" top="0.75" bottom="0.75" header="0.3" footer="0.3"/>
  <drawing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workbookViewId="0">
      <selection activeCell="J3" sqref="J3"/>
    </sheetView>
  </sheetViews>
  <sheetFormatPr defaultColWidth="9.1796875" defaultRowHeight="14.5" x14ac:dyDescent="0.35"/>
  <cols>
    <col min="1" max="1" width="21.453125" style="177" customWidth="1"/>
    <col min="2" max="2" width="19.7265625" style="177" customWidth="1"/>
    <col min="3" max="3" width="11.1796875" style="169" customWidth="1"/>
    <col min="4" max="4" width="12.1796875" style="169" customWidth="1"/>
    <col min="5" max="5" width="12.1796875" style="190" customWidth="1"/>
    <col min="6" max="7" width="12.1796875" style="177" customWidth="1"/>
    <col min="8" max="8" width="16.54296875" style="177" customWidth="1"/>
    <col min="9" max="9" width="3.81640625" style="177" customWidth="1"/>
    <col min="10" max="10" width="15.1796875" style="177" customWidth="1"/>
    <col min="11" max="11" width="3.81640625" style="177" customWidth="1"/>
    <col min="12" max="16384" width="9.1796875" style="177"/>
  </cols>
  <sheetData>
    <row r="1" spans="1:10" s="169" customFormat="1" x14ac:dyDescent="0.35">
      <c r="A1" s="166" t="s">
        <v>1979</v>
      </c>
      <c r="B1" s="167" t="s">
        <v>1980</v>
      </c>
      <c r="C1" s="167" t="s">
        <v>1981</v>
      </c>
      <c r="D1" s="167" t="s">
        <v>1982</v>
      </c>
      <c r="E1" s="167" t="s">
        <v>1983</v>
      </c>
      <c r="F1" s="167" t="s">
        <v>1984</v>
      </c>
      <c r="G1" s="167" t="s">
        <v>1985</v>
      </c>
      <c r="H1" s="168" t="s">
        <v>1986</v>
      </c>
      <c r="J1" s="170" t="s">
        <v>1987</v>
      </c>
    </row>
    <row r="2" spans="1:10" s="176" customFormat="1" x14ac:dyDescent="0.35">
      <c r="A2" s="171"/>
      <c r="B2" s="172"/>
      <c r="C2" s="172"/>
      <c r="D2" s="172"/>
      <c r="E2" s="172"/>
      <c r="F2" s="172"/>
      <c r="G2" s="172"/>
      <c r="H2" s="173"/>
      <c r="I2" s="174"/>
      <c r="J2" s="175"/>
    </row>
    <row r="3" spans="1:10" x14ac:dyDescent="0.35">
      <c r="A3" s="177" t="s">
        <v>1988</v>
      </c>
      <c r="B3" s="178" t="str">
        <f t="shared" ref="B3:B10" si="0">TRIM(A3)</f>
        <v>Bogdan Nowak</v>
      </c>
      <c r="C3" s="179">
        <f>FIND(" ",B3,1)</f>
        <v>7</v>
      </c>
      <c r="D3" s="179" t="e">
        <f t="shared" ref="D3:D10" si="1">FIND(" ",B3,C3+1)</f>
        <v>#VALUE!</v>
      </c>
      <c r="E3" s="180">
        <f t="shared" ref="E3:E10" si="2">IF(ISERROR(D3),C3,D3)</f>
        <v>7</v>
      </c>
      <c r="F3" s="181" t="str">
        <f t="shared" ref="F3:F10" si="3">LEFT(B3,C3)</f>
        <v xml:space="preserve">Bogdan </v>
      </c>
      <c r="G3" s="181" t="str">
        <f t="shared" ref="G3:G10" si="4">RIGHT(B3,LEN(B3)-E3)</f>
        <v>Nowak</v>
      </c>
      <c r="H3" s="182" t="str">
        <f t="shared" ref="H3:H10" si="5">F3&amp;G3</f>
        <v>Bogdan Nowak</v>
      </c>
      <c r="J3" s="183" t="str">
        <f t="shared" ref="J3:J10" si="6">LEFT(TRIM(A3),FIND(" ",TRIM(A3),1))&amp;RIGHT(TRIM(A3),LEN(TRIM(A3))-IF(ISERROR(FIND(" ",TRIM(A3),FIND(" ",TRIM(A3),1)+1)),FIND(" ",TRIM(A3),1),FIND(" ",TRIM(A3),FIND(" ",TRIM(A3),1)+1)))</f>
        <v>Bogdan Nowak</v>
      </c>
    </row>
    <row r="4" spans="1:10" x14ac:dyDescent="0.35">
      <c r="A4" s="177" t="s">
        <v>1989</v>
      </c>
      <c r="B4" s="178" t="str">
        <f t="shared" si="0"/>
        <v>Michał A. Jarocki</v>
      </c>
      <c r="C4" s="179">
        <f t="shared" ref="C4:C10" si="7">FIND(" ",B4,1)</f>
        <v>7</v>
      </c>
      <c r="D4" s="179">
        <f t="shared" si="1"/>
        <v>10</v>
      </c>
      <c r="E4" s="180">
        <f t="shared" si="2"/>
        <v>10</v>
      </c>
      <c r="F4" s="181" t="str">
        <f t="shared" si="3"/>
        <v xml:space="preserve">Michał </v>
      </c>
      <c r="G4" s="181" t="str">
        <f t="shared" si="4"/>
        <v>Jarocki</v>
      </c>
      <c r="H4" s="182" t="str">
        <f t="shared" si="5"/>
        <v>Michał Jarocki</v>
      </c>
      <c r="J4" s="183" t="str">
        <f t="shared" si="6"/>
        <v>Michał Jarocki</v>
      </c>
    </row>
    <row r="5" spans="1:10" x14ac:dyDescent="0.35">
      <c r="A5" s="177" t="s">
        <v>1990</v>
      </c>
      <c r="B5" s="178" t="str">
        <f t="shared" si="0"/>
        <v>Jerzy Roman Jop</v>
      </c>
      <c r="C5" s="179">
        <f t="shared" si="7"/>
        <v>6</v>
      </c>
      <c r="D5" s="179">
        <f t="shared" si="1"/>
        <v>12</v>
      </c>
      <c r="E5" s="180">
        <f t="shared" si="2"/>
        <v>12</v>
      </c>
      <c r="F5" s="181" t="str">
        <f t="shared" si="3"/>
        <v xml:space="preserve">Jerzy </v>
      </c>
      <c r="G5" s="181" t="str">
        <f t="shared" si="4"/>
        <v>Jop</v>
      </c>
      <c r="H5" s="182" t="str">
        <f t="shared" si="5"/>
        <v>Jerzy Jop</v>
      </c>
      <c r="J5" s="183" t="str">
        <f t="shared" si="6"/>
        <v>Jerzy Jop</v>
      </c>
    </row>
    <row r="6" spans="1:10" x14ac:dyDescent="0.35">
      <c r="A6" s="177" t="s">
        <v>1991</v>
      </c>
      <c r="B6" s="178" t="str">
        <f t="shared" si="0"/>
        <v>Tomasz Aleksy Jarosz</v>
      </c>
      <c r="C6" s="179">
        <f t="shared" si="7"/>
        <v>7</v>
      </c>
      <c r="D6" s="179">
        <f t="shared" si="1"/>
        <v>14</v>
      </c>
      <c r="E6" s="180">
        <f t="shared" si="2"/>
        <v>14</v>
      </c>
      <c r="F6" s="181" t="str">
        <f t="shared" si="3"/>
        <v xml:space="preserve">Tomasz </v>
      </c>
      <c r="G6" s="181" t="str">
        <f t="shared" si="4"/>
        <v>Jarosz</v>
      </c>
      <c r="H6" s="182" t="str">
        <f t="shared" si="5"/>
        <v>Tomasz Jarosz</v>
      </c>
      <c r="J6" s="183" t="str">
        <f t="shared" si="6"/>
        <v>Tomasz Jarosz</v>
      </c>
    </row>
    <row r="7" spans="1:10" x14ac:dyDescent="0.35">
      <c r="A7" s="177" t="s">
        <v>1992</v>
      </c>
      <c r="B7" s="178" t="str">
        <f t="shared" si="0"/>
        <v>Jan A. Petelski</v>
      </c>
      <c r="C7" s="179">
        <f t="shared" si="7"/>
        <v>4</v>
      </c>
      <c r="D7" s="179">
        <f t="shared" si="1"/>
        <v>7</v>
      </c>
      <c r="E7" s="180">
        <f t="shared" si="2"/>
        <v>7</v>
      </c>
      <c r="F7" s="181" t="str">
        <f t="shared" si="3"/>
        <v xml:space="preserve">Jan </v>
      </c>
      <c r="G7" s="181" t="str">
        <f t="shared" si="4"/>
        <v>Petelski</v>
      </c>
      <c r="H7" s="182" t="str">
        <f t="shared" si="5"/>
        <v>Jan Petelski</v>
      </c>
      <c r="J7" s="183" t="str">
        <f t="shared" si="6"/>
        <v>Jan Petelski</v>
      </c>
    </row>
    <row r="8" spans="1:10" x14ac:dyDescent="0.35">
      <c r="A8" s="177" t="s">
        <v>1993</v>
      </c>
      <c r="B8" s="178" t="str">
        <f t="shared" si="0"/>
        <v>R.J Siwiec</v>
      </c>
      <c r="C8" s="179">
        <f t="shared" si="7"/>
        <v>4</v>
      </c>
      <c r="D8" s="179" t="e">
        <f t="shared" si="1"/>
        <v>#VALUE!</v>
      </c>
      <c r="E8" s="180">
        <f t="shared" si="2"/>
        <v>4</v>
      </c>
      <c r="F8" s="181" t="str">
        <f t="shared" si="3"/>
        <v xml:space="preserve">R.J </v>
      </c>
      <c r="G8" s="181" t="str">
        <f t="shared" si="4"/>
        <v>Siwiec</v>
      </c>
      <c r="H8" s="182" t="str">
        <f t="shared" si="5"/>
        <v>R.J Siwiec</v>
      </c>
      <c r="J8" s="183" t="str">
        <f t="shared" si="6"/>
        <v>R.J Siwiec</v>
      </c>
    </row>
    <row r="9" spans="1:10" x14ac:dyDescent="0.35">
      <c r="A9" s="177" t="s">
        <v>1994</v>
      </c>
      <c r="B9" s="178" t="str">
        <f t="shared" si="0"/>
        <v>R. Jan Szyman</v>
      </c>
      <c r="C9" s="179">
        <f t="shared" si="7"/>
        <v>3</v>
      </c>
      <c r="D9" s="179">
        <f t="shared" si="1"/>
        <v>7</v>
      </c>
      <c r="E9" s="180">
        <f t="shared" si="2"/>
        <v>7</v>
      </c>
      <c r="F9" s="181" t="str">
        <f t="shared" si="3"/>
        <v xml:space="preserve">R. </v>
      </c>
      <c r="G9" s="181" t="str">
        <f t="shared" si="4"/>
        <v>Szyman</v>
      </c>
      <c r="H9" s="182" t="str">
        <f t="shared" si="5"/>
        <v>R. Szyman</v>
      </c>
      <c r="J9" s="183" t="str">
        <f t="shared" si="6"/>
        <v>R. Szyman</v>
      </c>
    </row>
    <row r="10" spans="1:10" x14ac:dyDescent="0.35">
      <c r="A10" s="177" t="s">
        <v>1995</v>
      </c>
      <c r="B10" s="184" t="str">
        <f t="shared" si="0"/>
        <v>Adam Kowalski</v>
      </c>
      <c r="C10" s="185">
        <f t="shared" si="7"/>
        <v>5</v>
      </c>
      <c r="D10" s="185" t="e">
        <f t="shared" si="1"/>
        <v>#VALUE!</v>
      </c>
      <c r="E10" s="186">
        <f t="shared" si="2"/>
        <v>5</v>
      </c>
      <c r="F10" s="187" t="str">
        <f t="shared" si="3"/>
        <v xml:space="preserve">Adam </v>
      </c>
      <c r="G10" s="187" t="str">
        <f t="shared" si="4"/>
        <v>Kowalski</v>
      </c>
      <c r="H10" s="188" t="str">
        <f t="shared" si="5"/>
        <v>Adam Kowalski</v>
      </c>
      <c r="J10" s="189" t="str">
        <f t="shared" si="6"/>
        <v>Adam Kowalski</v>
      </c>
    </row>
    <row r="15" spans="1:10" x14ac:dyDescent="0.35">
      <c r="I15" s="191"/>
    </row>
  </sheetData>
  <printOptions gridLinesSet="0"/>
  <pageMargins left="0.75" right="0.75" top="1" bottom="1" header="0.5" footer="0.5"/>
  <pageSetup orientation="portrait" verticalDpi="0" r:id="rId1"/>
  <headerFooter alignWithMargins="0">
    <oddHeader>&amp;A</oddHeader>
    <oddFooter>Page 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280"/>
  <sheetViews>
    <sheetView topLeftCell="A108" zoomScale="75" zoomScaleNormal="100" zoomScaleSheetLayoutView="50" workbookViewId="0">
      <selection activeCell="I120" sqref="I120"/>
    </sheetView>
  </sheetViews>
  <sheetFormatPr defaultColWidth="9.1796875" defaultRowHeight="13" x14ac:dyDescent="0.3"/>
  <cols>
    <col min="1" max="1" width="14.26953125" style="125" customWidth="1"/>
    <col min="2" max="2" width="10.7265625" style="125" customWidth="1"/>
    <col min="3" max="3" width="14.54296875" style="125" customWidth="1"/>
    <col min="4" max="4" width="15.81640625" style="209" customWidth="1"/>
    <col min="5" max="5" width="52.26953125" style="209" customWidth="1"/>
    <col min="6" max="6" width="16.26953125" style="209" hidden="1" customWidth="1"/>
    <col min="7" max="7" width="18.1796875" style="209" hidden="1" customWidth="1"/>
    <col min="8" max="8" width="17.7265625" style="209" hidden="1" customWidth="1"/>
    <col min="9" max="9" width="75.453125" style="209" customWidth="1"/>
    <col min="10" max="11" width="23.453125" style="210" customWidth="1"/>
    <col min="12" max="12" width="21.7265625" style="125" customWidth="1"/>
    <col min="13" max="13" width="5.453125" style="125" bestFit="1" customWidth="1"/>
    <col min="14" max="16384" width="9.1796875" style="125"/>
  </cols>
  <sheetData>
    <row r="4" spans="1:13" ht="30" customHeight="1" x14ac:dyDescent="0.25">
      <c r="A4" s="253" t="s">
        <v>1996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</row>
    <row r="5" spans="1:13" ht="23.25" customHeight="1" x14ac:dyDescent="0.25">
      <c r="A5" s="255" t="s">
        <v>1997</v>
      </c>
      <c r="B5" s="256"/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</row>
    <row r="6" spans="1:13" ht="28.5" customHeight="1" x14ac:dyDescent="0.25">
      <c r="A6" s="257"/>
      <c r="B6" s="258"/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58"/>
    </row>
    <row r="7" spans="1:13" ht="27" customHeight="1" x14ac:dyDescent="0.25">
      <c r="A7" s="192"/>
      <c r="B7" s="192"/>
      <c r="C7" s="259" t="s">
        <v>1998</v>
      </c>
      <c r="D7" s="260"/>
      <c r="E7" s="260"/>
      <c r="F7" s="260"/>
      <c r="G7" s="260"/>
      <c r="H7" s="260"/>
      <c r="I7" s="260"/>
      <c r="J7" s="260"/>
      <c r="K7" s="260"/>
      <c r="L7" s="261"/>
    </row>
    <row r="8" spans="1:13" s="196" customFormat="1" ht="46.5" x14ac:dyDescent="0.3">
      <c r="A8" s="193" t="s">
        <v>1999</v>
      </c>
      <c r="B8" s="194" t="s">
        <v>2000</v>
      </c>
      <c r="C8" s="193" t="s">
        <v>2001</v>
      </c>
      <c r="D8" s="194" t="s">
        <v>2002</v>
      </c>
      <c r="E8" s="194" t="s">
        <v>2003</v>
      </c>
      <c r="F8" s="194" t="s">
        <v>2004</v>
      </c>
      <c r="G8" s="194" t="s">
        <v>2005</v>
      </c>
      <c r="H8" s="194" t="s">
        <v>2006</v>
      </c>
      <c r="I8" s="194" t="s">
        <v>2007</v>
      </c>
      <c r="J8" s="195" t="s">
        <v>2008</v>
      </c>
      <c r="K8" s="195" t="s">
        <v>2009</v>
      </c>
      <c r="L8" s="195" t="s">
        <v>2010</v>
      </c>
    </row>
    <row r="9" spans="1:13" ht="29.25" customHeight="1" x14ac:dyDescent="0.35">
      <c r="A9" s="197">
        <v>1</v>
      </c>
      <c r="B9" s="198">
        <v>1</v>
      </c>
      <c r="C9" s="198">
        <v>230636</v>
      </c>
      <c r="D9" s="199" t="s">
        <v>2011</v>
      </c>
      <c r="E9" s="198" t="s">
        <v>2012</v>
      </c>
      <c r="F9" s="198"/>
      <c r="G9" s="198"/>
      <c r="H9" s="198"/>
      <c r="I9" s="198" t="s">
        <v>2013</v>
      </c>
      <c r="J9" s="200"/>
      <c r="K9" s="200"/>
      <c r="L9" s="200"/>
      <c r="M9" s="201"/>
    </row>
    <row r="10" spans="1:13" ht="15.5" x14ac:dyDescent="0.35">
      <c r="A10" s="197">
        <v>2</v>
      </c>
      <c r="B10" s="198">
        <v>2</v>
      </c>
      <c r="C10" s="198">
        <v>235820</v>
      </c>
      <c r="D10" s="199" t="s">
        <v>2014</v>
      </c>
      <c r="E10" s="198" t="s">
        <v>2015</v>
      </c>
      <c r="F10" s="198"/>
      <c r="G10" s="198"/>
      <c r="H10" s="198"/>
      <c r="I10" s="198" t="s">
        <v>2016</v>
      </c>
      <c r="J10" s="200"/>
      <c r="K10" s="200"/>
      <c r="L10" s="200"/>
      <c r="M10" s="201"/>
    </row>
    <row r="11" spans="1:13" ht="31" x14ac:dyDescent="0.35">
      <c r="A11" s="197">
        <v>3</v>
      </c>
      <c r="B11" s="198">
        <v>3</v>
      </c>
      <c r="C11" s="198">
        <v>25056</v>
      </c>
      <c r="D11" s="199" t="s">
        <v>2017</v>
      </c>
      <c r="E11" s="198" t="s">
        <v>2018</v>
      </c>
      <c r="F11" s="198"/>
      <c r="G11" s="198"/>
      <c r="H11" s="198"/>
      <c r="I11" s="198" t="s">
        <v>2019</v>
      </c>
      <c r="J11" s="200" t="s">
        <v>2020</v>
      </c>
      <c r="K11" s="200" t="s">
        <v>2020</v>
      </c>
      <c r="L11" s="200" t="s">
        <v>2020</v>
      </c>
      <c r="M11" s="201"/>
    </row>
    <row r="12" spans="1:13" ht="31" x14ac:dyDescent="0.35">
      <c r="A12" s="197">
        <v>4</v>
      </c>
      <c r="B12" s="198">
        <v>4</v>
      </c>
      <c r="C12" s="198">
        <v>26192</v>
      </c>
      <c r="D12" s="199" t="s">
        <v>2021</v>
      </c>
      <c r="E12" s="198" t="s">
        <v>2022</v>
      </c>
      <c r="F12" s="198"/>
      <c r="G12" s="198"/>
      <c r="H12" s="198"/>
      <c r="I12" s="198" t="s">
        <v>2023</v>
      </c>
      <c r="J12" s="200" t="s">
        <v>2020</v>
      </c>
      <c r="K12" s="200" t="s">
        <v>2020</v>
      </c>
      <c r="L12" s="200" t="s">
        <v>2020</v>
      </c>
      <c r="M12" s="201"/>
    </row>
    <row r="13" spans="1:13" ht="46.5" x14ac:dyDescent="0.35">
      <c r="A13" s="197">
        <v>5</v>
      </c>
      <c r="B13" s="198">
        <v>5</v>
      </c>
      <c r="C13" s="198">
        <v>30253</v>
      </c>
      <c r="D13" s="199" t="s">
        <v>2024</v>
      </c>
      <c r="E13" s="198" t="s">
        <v>2025</v>
      </c>
      <c r="F13" s="198"/>
      <c r="G13" s="198"/>
      <c r="H13" s="198"/>
      <c r="I13" s="198" t="s">
        <v>2026</v>
      </c>
      <c r="J13" s="200" t="s">
        <v>2020</v>
      </c>
      <c r="K13" s="200" t="s">
        <v>2020</v>
      </c>
      <c r="L13" s="200" t="s">
        <v>2020</v>
      </c>
      <c r="M13" s="201"/>
    </row>
    <row r="14" spans="1:13" ht="15.5" x14ac:dyDescent="0.35">
      <c r="A14" s="197">
        <v>6</v>
      </c>
      <c r="B14" s="198">
        <v>6</v>
      </c>
      <c r="C14" s="198">
        <v>242299</v>
      </c>
      <c r="D14" s="199" t="s">
        <v>2027</v>
      </c>
      <c r="E14" s="198" t="s">
        <v>2028</v>
      </c>
      <c r="F14" s="198"/>
      <c r="G14" s="198"/>
      <c r="H14" s="198"/>
      <c r="I14" s="198" t="s">
        <v>2029</v>
      </c>
      <c r="J14" s="200" t="s">
        <v>2020</v>
      </c>
      <c r="K14" s="200" t="s">
        <v>2020</v>
      </c>
      <c r="L14" s="200" t="s">
        <v>2020</v>
      </c>
      <c r="M14" s="201"/>
    </row>
    <row r="15" spans="1:13" ht="46.5" x14ac:dyDescent="0.35">
      <c r="A15" s="197">
        <v>7</v>
      </c>
      <c r="B15" s="198">
        <v>7</v>
      </c>
      <c r="C15" s="198">
        <v>243640</v>
      </c>
      <c r="D15" s="199" t="s">
        <v>2030</v>
      </c>
      <c r="E15" s="198" t="s">
        <v>2031</v>
      </c>
      <c r="F15" s="198"/>
      <c r="G15" s="198"/>
      <c r="H15" s="198"/>
      <c r="I15" s="198" t="s">
        <v>2032</v>
      </c>
      <c r="J15" s="200"/>
      <c r="K15" s="200"/>
      <c r="L15" s="200"/>
      <c r="M15" s="201"/>
    </row>
    <row r="16" spans="1:13" ht="31" x14ac:dyDescent="0.35">
      <c r="A16" s="197">
        <v>8</v>
      </c>
      <c r="B16" s="198" t="s">
        <v>2033</v>
      </c>
      <c r="C16" s="198">
        <v>62939</v>
      </c>
      <c r="D16" s="199" t="s">
        <v>2034</v>
      </c>
      <c r="E16" s="198" t="s">
        <v>2035</v>
      </c>
      <c r="F16" s="198"/>
      <c r="G16" s="198"/>
      <c r="H16" s="198"/>
      <c r="I16" s="198" t="s">
        <v>2036</v>
      </c>
      <c r="J16" s="200" t="s">
        <v>2020</v>
      </c>
      <c r="K16" s="200" t="s">
        <v>2020</v>
      </c>
      <c r="L16" s="202" t="s">
        <v>2020</v>
      </c>
      <c r="M16" s="201"/>
    </row>
    <row r="17" spans="1:13" ht="15.5" x14ac:dyDescent="0.35">
      <c r="A17" s="197">
        <v>9</v>
      </c>
      <c r="B17" s="198" t="s">
        <v>2037</v>
      </c>
      <c r="C17" s="198">
        <v>74709</v>
      </c>
      <c r="D17" s="199" t="s">
        <v>2038</v>
      </c>
      <c r="E17" s="198" t="s">
        <v>2039</v>
      </c>
      <c r="F17" s="198"/>
      <c r="G17" s="198"/>
      <c r="H17" s="198"/>
      <c r="I17" s="198" t="s">
        <v>2040</v>
      </c>
      <c r="J17" s="200" t="s">
        <v>2020</v>
      </c>
      <c r="K17" s="200" t="s">
        <v>2020</v>
      </c>
      <c r="L17" s="198"/>
      <c r="M17" s="201"/>
    </row>
    <row r="18" spans="1:13" ht="15.5" x14ac:dyDescent="0.35">
      <c r="A18" s="197">
        <v>10</v>
      </c>
      <c r="B18" s="198">
        <v>11</v>
      </c>
      <c r="C18" s="198">
        <v>245814</v>
      </c>
      <c r="D18" s="199" t="s">
        <v>2041</v>
      </c>
      <c r="E18" s="198" t="s">
        <v>2042</v>
      </c>
      <c r="F18" s="198"/>
      <c r="G18" s="198"/>
      <c r="H18" s="198"/>
      <c r="I18" s="198" t="s">
        <v>2043</v>
      </c>
      <c r="J18" s="200"/>
      <c r="K18" s="200"/>
      <c r="L18" s="200" t="s">
        <v>2020</v>
      </c>
      <c r="M18" s="201"/>
    </row>
    <row r="19" spans="1:13" ht="15.5" x14ac:dyDescent="0.35">
      <c r="A19" s="197">
        <v>11</v>
      </c>
      <c r="B19" s="198" t="s">
        <v>2044</v>
      </c>
      <c r="C19" s="198">
        <v>245842</v>
      </c>
      <c r="D19" s="199" t="s">
        <v>2045</v>
      </c>
      <c r="E19" s="198" t="s">
        <v>2046</v>
      </c>
      <c r="F19" s="198"/>
      <c r="G19" s="198"/>
      <c r="H19" s="198"/>
      <c r="I19" s="198" t="s">
        <v>2047</v>
      </c>
      <c r="J19" s="200" t="s">
        <v>2020</v>
      </c>
      <c r="K19" s="200" t="s">
        <v>2020</v>
      </c>
      <c r="L19" s="202" t="s">
        <v>2020</v>
      </c>
      <c r="M19" s="201"/>
    </row>
    <row r="20" spans="1:13" ht="15.5" x14ac:dyDescent="0.35">
      <c r="A20" s="197">
        <v>12</v>
      </c>
      <c r="B20" s="198">
        <v>13</v>
      </c>
      <c r="C20" s="198">
        <v>102297</v>
      </c>
      <c r="D20" s="199" t="s">
        <v>2048</v>
      </c>
      <c r="E20" s="198" t="s">
        <v>2049</v>
      </c>
      <c r="F20" s="198"/>
      <c r="G20" s="198"/>
      <c r="H20" s="198"/>
      <c r="I20" s="198" t="s">
        <v>2050</v>
      </c>
      <c r="J20" s="200" t="s">
        <v>2020</v>
      </c>
      <c r="K20" s="200" t="s">
        <v>2051</v>
      </c>
      <c r="L20" s="200" t="s">
        <v>2020</v>
      </c>
      <c r="M20" s="201"/>
    </row>
    <row r="21" spans="1:13" ht="15.5" x14ac:dyDescent="0.35">
      <c r="A21" s="197">
        <v>13</v>
      </c>
      <c r="B21" s="198">
        <v>14</v>
      </c>
      <c r="C21" s="198">
        <v>250395</v>
      </c>
      <c r="D21" s="199" t="s">
        <v>2052</v>
      </c>
      <c r="E21" s="198" t="s">
        <v>2053</v>
      </c>
      <c r="F21" s="198"/>
      <c r="G21" s="198"/>
      <c r="H21" s="198"/>
      <c r="I21" s="198" t="s">
        <v>2054</v>
      </c>
      <c r="J21" s="200"/>
      <c r="K21" s="200"/>
      <c r="L21" s="203"/>
      <c r="M21" s="201"/>
    </row>
    <row r="22" spans="1:13" ht="15.5" x14ac:dyDescent="0.35">
      <c r="A22" s="197">
        <v>14</v>
      </c>
      <c r="B22" s="198">
        <v>15</v>
      </c>
      <c r="C22" s="198">
        <v>107943</v>
      </c>
      <c r="D22" s="199" t="s">
        <v>2055</v>
      </c>
      <c r="E22" s="198" t="s">
        <v>2056</v>
      </c>
      <c r="F22" s="198"/>
      <c r="G22" s="198"/>
      <c r="H22" s="198"/>
      <c r="I22" s="198" t="s">
        <v>2057</v>
      </c>
      <c r="J22" s="200"/>
      <c r="K22" s="200" t="s">
        <v>2020</v>
      </c>
      <c r="L22" s="200"/>
      <c r="M22" s="201"/>
    </row>
    <row r="23" spans="1:13" ht="15.5" x14ac:dyDescent="0.35">
      <c r="A23" s="197">
        <v>15</v>
      </c>
      <c r="B23" s="198">
        <v>16</v>
      </c>
      <c r="C23" s="198">
        <v>115392</v>
      </c>
      <c r="D23" s="199" t="s">
        <v>2058</v>
      </c>
      <c r="E23" s="198" t="s">
        <v>2059</v>
      </c>
      <c r="F23" s="198"/>
      <c r="G23" s="198"/>
      <c r="H23" s="198"/>
      <c r="I23" s="198" t="s">
        <v>2060</v>
      </c>
      <c r="J23" s="200"/>
      <c r="K23" s="200"/>
      <c r="L23" s="198"/>
      <c r="M23" s="201"/>
    </row>
    <row r="24" spans="1:13" ht="15.5" x14ac:dyDescent="0.35">
      <c r="A24" s="197">
        <v>16</v>
      </c>
      <c r="B24" s="198">
        <v>17</v>
      </c>
      <c r="C24" s="198">
        <v>115603</v>
      </c>
      <c r="D24" s="199" t="s">
        <v>2061</v>
      </c>
      <c r="E24" s="198" t="s">
        <v>2062</v>
      </c>
      <c r="F24" s="198"/>
      <c r="G24" s="198"/>
      <c r="H24" s="198"/>
      <c r="I24" s="198" t="s">
        <v>2063</v>
      </c>
      <c r="J24" s="200" t="s">
        <v>2020</v>
      </c>
      <c r="K24" s="200" t="s">
        <v>2020</v>
      </c>
      <c r="L24" s="202" t="s">
        <v>2020</v>
      </c>
      <c r="M24" s="201"/>
    </row>
    <row r="25" spans="1:13" ht="15.5" x14ac:dyDescent="0.35">
      <c r="A25" s="197">
        <v>17</v>
      </c>
      <c r="B25" s="198">
        <v>18</v>
      </c>
      <c r="C25" s="198">
        <v>252316</v>
      </c>
      <c r="D25" s="199" t="s">
        <v>2064</v>
      </c>
      <c r="E25" s="198" t="s">
        <v>2065</v>
      </c>
      <c r="F25" s="198"/>
      <c r="G25" s="198"/>
      <c r="H25" s="198"/>
      <c r="I25" s="198" t="s">
        <v>2066</v>
      </c>
      <c r="J25" s="200"/>
      <c r="K25" s="200"/>
      <c r="L25" s="198"/>
      <c r="M25" s="201"/>
    </row>
    <row r="26" spans="1:13" ht="15.5" x14ac:dyDescent="0.35">
      <c r="A26" s="197">
        <v>18</v>
      </c>
      <c r="B26" s="198">
        <v>19</v>
      </c>
      <c r="C26" s="198">
        <v>252562</v>
      </c>
      <c r="D26" s="199" t="s">
        <v>2067</v>
      </c>
      <c r="E26" s="198" t="s">
        <v>2068</v>
      </c>
      <c r="F26" s="198"/>
      <c r="G26" s="198"/>
      <c r="H26" s="198"/>
      <c r="I26" s="198" t="s">
        <v>2069</v>
      </c>
      <c r="J26" s="200"/>
      <c r="K26" s="200"/>
      <c r="L26" s="200"/>
      <c r="M26" s="201"/>
    </row>
    <row r="27" spans="1:13" ht="15.5" x14ac:dyDescent="0.35">
      <c r="A27" s="197">
        <v>19</v>
      </c>
      <c r="B27" s="198">
        <v>20</v>
      </c>
      <c r="C27" s="198">
        <v>119705</v>
      </c>
      <c r="D27" s="199" t="s">
        <v>2070</v>
      </c>
      <c r="E27" s="198" t="s">
        <v>2071</v>
      </c>
      <c r="F27" s="198"/>
      <c r="G27" s="198"/>
      <c r="H27" s="198"/>
      <c r="I27" s="198" t="s">
        <v>2072</v>
      </c>
      <c r="J27" s="200" t="s">
        <v>2020</v>
      </c>
      <c r="K27" s="200" t="s">
        <v>2020</v>
      </c>
      <c r="L27" s="202" t="s">
        <v>2020</v>
      </c>
      <c r="M27" s="201"/>
    </row>
    <row r="28" spans="1:13" ht="15.5" x14ac:dyDescent="0.35">
      <c r="A28" s="197">
        <v>20</v>
      </c>
      <c r="B28" s="198">
        <v>21</v>
      </c>
      <c r="C28" s="198">
        <v>122925</v>
      </c>
      <c r="D28" s="199" t="s">
        <v>2073</v>
      </c>
      <c r="E28" s="198" t="s">
        <v>2074</v>
      </c>
      <c r="F28" s="198"/>
      <c r="G28" s="198"/>
      <c r="H28" s="198"/>
      <c r="I28" s="198" t="s">
        <v>2075</v>
      </c>
      <c r="J28" s="200" t="s">
        <v>2020</v>
      </c>
      <c r="K28" s="200" t="s">
        <v>2020</v>
      </c>
      <c r="L28" s="203"/>
      <c r="M28" s="201"/>
    </row>
    <row r="29" spans="1:13" ht="15.5" x14ac:dyDescent="0.35">
      <c r="A29" s="197">
        <v>21</v>
      </c>
      <c r="B29" s="198">
        <v>22</v>
      </c>
      <c r="C29" s="198">
        <v>253983</v>
      </c>
      <c r="D29" s="199" t="s">
        <v>2076</v>
      </c>
      <c r="E29" s="198" t="s">
        <v>2077</v>
      </c>
      <c r="F29" s="198"/>
      <c r="G29" s="198"/>
      <c r="H29" s="198"/>
      <c r="I29" s="198" t="s">
        <v>2078</v>
      </c>
      <c r="J29" s="200" t="s">
        <v>2020</v>
      </c>
      <c r="K29" s="200" t="s">
        <v>2020</v>
      </c>
      <c r="L29" s="198"/>
      <c r="M29" s="201"/>
    </row>
    <row r="30" spans="1:13" ht="15.5" x14ac:dyDescent="0.35">
      <c r="A30" s="197">
        <v>22</v>
      </c>
      <c r="B30" s="198">
        <v>23</v>
      </c>
      <c r="C30" s="198">
        <v>141136</v>
      </c>
      <c r="D30" s="199" t="s">
        <v>2079</v>
      </c>
      <c r="E30" s="198" t="s">
        <v>2080</v>
      </c>
      <c r="F30" s="198"/>
      <c r="G30" s="198"/>
      <c r="H30" s="198"/>
      <c r="I30" s="198" t="s">
        <v>2081</v>
      </c>
      <c r="J30" s="200"/>
      <c r="K30" s="200"/>
      <c r="L30" s="198"/>
      <c r="M30" s="201"/>
    </row>
    <row r="31" spans="1:13" ht="15.5" x14ac:dyDescent="0.35">
      <c r="A31" s="197">
        <v>23</v>
      </c>
      <c r="B31" s="198">
        <v>24</v>
      </c>
      <c r="C31" s="198">
        <v>142511</v>
      </c>
      <c r="D31" s="199" t="s">
        <v>2082</v>
      </c>
      <c r="E31" s="198" t="s">
        <v>2083</v>
      </c>
      <c r="F31" s="198"/>
      <c r="G31" s="198"/>
      <c r="H31" s="198"/>
      <c r="I31" s="198" t="s">
        <v>2084</v>
      </c>
      <c r="J31" s="200"/>
      <c r="K31" s="200"/>
      <c r="L31" s="200"/>
      <c r="M31" s="201"/>
    </row>
    <row r="32" spans="1:13" ht="31" x14ac:dyDescent="0.35">
      <c r="A32" s="197">
        <v>24</v>
      </c>
      <c r="B32" s="198">
        <v>25</v>
      </c>
      <c r="C32" s="198">
        <v>148272</v>
      </c>
      <c r="D32" s="199" t="s">
        <v>2085</v>
      </c>
      <c r="E32" s="198" t="s">
        <v>2086</v>
      </c>
      <c r="F32" s="198"/>
      <c r="G32" s="198"/>
      <c r="H32" s="198"/>
      <c r="I32" s="198" t="s">
        <v>2087</v>
      </c>
      <c r="J32" s="200" t="s">
        <v>2020</v>
      </c>
      <c r="K32" s="200"/>
      <c r="L32" s="198"/>
      <c r="M32" s="201"/>
    </row>
    <row r="33" spans="1:13" ht="31" x14ac:dyDescent="0.35">
      <c r="A33" s="197">
        <v>25</v>
      </c>
      <c r="B33" s="198">
        <v>26</v>
      </c>
      <c r="C33" s="198">
        <v>149452</v>
      </c>
      <c r="D33" s="199" t="s">
        <v>2088</v>
      </c>
      <c r="E33" s="198" t="s">
        <v>2089</v>
      </c>
      <c r="F33" s="198"/>
      <c r="G33" s="198"/>
      <c r="H33" s="198"/>
      <c r="I33" s="198" t="s">
        <v>2090</v>
      </c>
      <c r="J33" s="200"/>
      <c r="K33" s="200" t="s">
        <v>2051</v>
      </c>
      <c r="L33" s="200" t="s">
        <v>2051</v>
      </c>
      <c r="M33" s="201"/>
    </row>
    <row r="34" spans="1:13" ht="15.5" x14ac:dyDescent="0.35">
      <c r="A34" s="197">
        <v>26</v>
      </c>
      <c r="B34" s="198">
        <v>27</v>
      </c>
      <c r="C34" s="198">
        <v>149853</v>
      </c>
      <c r="D34" s="199" t="s">
        <v>2091</v>
      </c>
      <c r="E34" s="198" t="s">
        <v>2092</v>
      </c>
      <c r="F34" s="198"/>
      <c r="G34" s="198"/>
      <c r="H34" s="198"/>
      <c r="I34" s="198" t="s">
        <v>2093</v>
      </c>
      <c r="J34" s="200" t="s">
        <v>2020</v>
      </c>
      <c r="K34" s="200" t="s">
        <v>2020</v>
      </c>
      <c r="L34" s="198"/>
      <c r="M34" s="201"/>
    </row>
    <row r="35" spans="1:13" ht="15.5" x14ac:dyDescent="0.35">
      <c r="A35" s="197">
        <v>27</v>
      </c>
      <c r="B35" s="198">
        <v>28</v>
      </c>
      <c r="C35" s="198">
        <v>149858</v>
      </c>
      <c r="D35" s="199" t="s">
        <v>2094</v>
      </c>
      <c r="E35" s="198" t="s">
        <v>2095</v>
      </c>
      <c r="F35" s="198"/>
      <c r="G35" s="198"/>
      <c r="H35" s="198"/>
      <c r="I35" s="198" t="s">
        <v>2096</v>
      </c>
      <c r="J35" s="200"/>
      <c r="K35" s="200"/>
      <c r="L35" s="200"/>
      <c r="M35" s="201"/>
    </row>
    <row r="36" spans="1:13" ht="15.5" x14ac:dyDescent="0.35">
      <c r="A36" s="197">
        <v>28</v>
      </c>
      <c r="B36" s="198">
        <v>29</v>
      </c>
      <c r="C36" s="198">
        <v>150590</v>
      </c>
      <c r="D36" s="199" t="s">
        <v>2097</v>
      </c>
      <c r="E36" s="198" t="s">
        <v>2098</v>
      </c>
      <c r="F36" s="198"/>
      <c r="G36" s="198"/>
      <c r="H36" s="198"/>
      <c r="I36" s="198" t="s">
        <v>2099</v>
      </c>
      <c r="J36" s="200" t="s">
        <v>2051</v>
      </c>
      <c r="K36" s="200" t="s">
        <v>2051</v>
      </c>
      <c r="L36" s="200" t="s">
        <v>2051</v>
      </c>
      <c r="M36" s="201"/>
    </row>
    <row r="37" spans="1:13" ht="31" x14ac:dyDescent="0.35">
      <c r="A37" s="197">
        <v>29</v>
      </c>
      <c r="B37" s="198">
        <v>30</v>
      </c>
      <c r="C37" s="198">
        <v>257982</v>
      </c>
      <c r="D37" s="199" t="s">
        <v>2100</v>
      </c>
      <c r="E37" s="198" t="s">
        <v>2101</v>
      </c>
      <c r="F37" s="198"/>
      <c r="G37" s="198"/>
      <c r="H37" s="198"/>
      <c r="I37" s="198" t="s">
        <v>2102</v>
      </c>
      <c r="J37" s="200"/>
      <c r="K37" s="200"/>
      <c r="L37" s="200"/>
      <c r="M37" s="201"/>
    </row>
    <row r="38" spans="1:13" ht="15.5" x14ac:dyDescent="0.35">
      <c r="A38" s="197">
        <v>30</v>
      </c>
      <c r="B38" s="198">
        <v>31</v>
      </c>
      <c r="C38" s="198">
        <v>155065</v>
      </c>
      <c r="D38" s="199" t="s">
        <v>2103</v>
      </c>
      <c r="E38" s="198" t="s">
        <v>2104</v>
      </c>
      <c r="F38" s="198"/>
      <c r="G38" s="198"/>
      <c r="H38" s="198"/>
      <c r="I38" s="198" t="s">
        <v>2105</v>
      </c>
      <c r="J38" s="200"/>
      <c r="K38" s="200"/>
      <c r="L38" s="198"/>
      <c r="M38" s="201"/>
    </row>
    <row r="39" spans="1:13" ht="31" x14ac:dyDescent="0.35">
      <c r="A39" s="197">
        <v>31</v>
      </c>
      <c r="B39" s="198">
        <v>32</v>
      </c>
      <c r="C39" s="198">
        <v>155642</v>
      </c>
      <c r="D39" s="199" t="s">
        <v>2106</v>
      </c>
      <c r="E39" s="198" t="s">
        <v>2107</v>
      </c>
      <c r="F39" s="198"/>
      <c r="G39" s="198"/>
      <c r="H39" s="198"/>
      <c r="I39" s="198" t="s">
        <v>2108</v>
      </c>
      <c r="J39" s="204"/>
      <c r="K39" s="200"/>
      <c r="L39" s="203"/>
      <c r="M39" s="201"/>
    </row>
    <row r="40" spans="1:13" ht="15.5" x14ac:dyDescent="0.35">
      <c r="A40" s="197">
        <v>32</v>
      </c>
      <c r="B40" s="198">
        <v>33</v>
      </c>
      <c r="C40" s="198">
        <v>161729</v>
      </c>
      <c r="D40" s="199" t="s">
        <v>2109</v>
      </c>
      <c r="E40" s="198" t="s">
        <v>2110</v>
      </c>
      <c r="F40" s="198"/>
      <c r="G40" s="198"/>
      <c r="H40" s="198"/>
      <c r="I40" s="198" t="s">
        <v>2111</v>
      </c>
      <c r="J40" s="200"/>
      <c r="K40" s="200"/>
      <c r="L40" s="198"/>
      <c r="M40" s="201"/>
    </row>
    <row r="41" spans="1:13" ht="15.5" x14ac:dyDescent="0.35">
      <c r="A41" s="197">
        <v>33</v>
      </c>
      <c r="B41" s="198">
        <v>34</v>
      </c>
      <c r="C41" s="198">
        <v>260695</v>
      </c>
      <c r="D41" s="199" t="s">
        <v>2112</v>
      </c>
      <c r="E41" s="198" t="s">
        <v>2113</v>
      </c>
      <c r="F41" s="198"/>
      <c r="G41" s="198"/>
      <c r="H41" s="198"/>
      <c r="I41" s="198" t="s">
        <v>2114</v>
      </c>
      <c r="J41" s="200" t="s">
        <v>2020</v>
      </c>
      <c r="K41" s="200" t="s">
        <v>2020</v>
      </c>
      <c r="L41" s="200" t="s">
        <v>2020</v>
      </c>
      <c r="M41" s="201"/>
    </row>
    <row r="42" spans="1:13" ht="46.5" x14ac:dyDescent="0.35">
      <c r="A42" s="197">
        <v>34</v>
      </c>
      <c r="B42" s="198">
        <v>35</v>
      </c>
      <c r="C42" s="198">
        <v>260696</v>
      </c>
      <c r="D42" s="199" t="s">
        <v>2115</v>
      </c>
      <c r="E42" s="198" t="s">
        <v>2116</v>
      </c>
      <c r="F42" s="198"/>
      <c r="G42" s="198"/>
      <c r="H42" s="198"/>
      <c r="I42" s="198" t="s">
        <v>2117</v>
      </c>
      <c r="J42" s="200" t="s">
        <v>2020</v>
      </c>
      <c r="K42" s="200" t="s">
        <v>2020</v>
      </c>
      <c r="L42" s="200" t="s">
        <v>2020</v>
      </c>
      <c r="M42" s="201"/>
    </row>
    <row r="43" spans="1:13" ht="31" x14ac:dyDescent="0.35">
      <c r="A43" s="197">
        <v>35</v>
      </c>
      <c r="B43" s="198">
        <v>36</v>
      </c>
      <c r="C43" s="198">
        <v>170584</v>
      </c>
      <c r="D43" s="199" t="s">
        <v>2118</v>
      </c>
      <c r="E43" s="198" t="s">
        <v>2119</v>
      </c>
      <c r="F43" s="198"/>
      <c r="G43" s="198"/>
      <c r="H43" s="198"/>
      <c r="I43" s="198" t="s">
        <v>2120</v>
      </c>
      <c r="J43" s="200"/>
      <c r="K43" s="200"/>
      <c r="L43" s="198"/>
      <c r="M43" s="201"/>
    </row>
    <row r="44" spans="1:13" ht="15.5" x14ac:dyDescent="0.35">
      <c r="A44" s="197">
        <v>36</v>
      </c>
      <c r="B44" s="198">
        <v>38</v>
      </c>
      <c r="C44" s="198">
        <v>177596</v>
      </c>
      <c r="D44" s="199" t="s">
        <v>2121</v>
      </c>
      <c r="E44" s="198" t="s">
        <v>2122</v>
      </c>
      <c r="F44" s="198"/>
      <c r="G44" s="198"/>
      <c r="H44" s="198"/>
      <c r="I44" s="198" t="s">
        <v>2123</v>
      </c>
      <c r="J44" s="200" t="s">
        <v>2020</v>
      </c>
      <c r="K44" s="200" t="s">
        <v>2020</v>
      </c>
      <c r="L44" s="202" t="s">
        <v>2020</v>
      </c>
      <c r="M44" s="201"/>
    </row>
    <row r="45" spans="1:13" ht="46.5" x14ac:dyDescent="0.35">
      <c r="A45" s="197">
        <v>37</v>
      </c>
      <c r="B45" s="198">
        <v>39</v>
      </c>
      <c r="C45" s="198">
        <v>185090</v>
      </c>
      <c r="D45" s="199" t="s">
        <v>2124</v>
      </c>
      <c r="E45" s="198" t="s">
        <v>2125</v>
      </c>
      <c r="F45" s="198"/>
      <c r="G45" s="198"/>
      <c r="H45" s="198"/>
      <c r="I45" s="198" t="s">
        <v>2126</v>
      </c>
      <c r="J45" s="200"/>
      <c r="K45" s="200"/>
      <c r="L45" s="203"/>
      <c r="M45" s="201"/>
    </row>
    <row r="46" spans="1:13" ht="31" x14ac:dyDescent="0.35">
      <c r="A46" s="197">
        <v>38</v>
      </c>
      <c r="B46" s="198">
        <v>40</v>
      </c>
      <c r="C46" s="198">
        <v>185335</v>
      </c>
      <c r="D46" s="199" t="s">
        <v>2127</v>
      </c>
      <c r="E46" s="198" t="s">
        <v>2128</v>
      </c>
      <c r="F46" s="198"/>
      <c r="G46" s="198"/>
      <c r="H46" s="198"/>
      <c r="I46" s="198" t="s">
        <v>2129</v>
      </c>
      <c r="J46" s="200"/>
      <c r="K46" s="200"/>
      <c r="L46" s="198"/>
      <c r="M46" s="201"/>
    </row>
    <row r="47" spans="1:13" ht="31" x14ac:dyDescent="0.35">
      <c r="A47" s="197">
        <v>39</v>
      </c>
      <c r="B47" s="198">
        <v>41</v>
      </c>
      <c r="C47" s="198">
        <v>190665</v>
      </c>
      <c r="D47" s="199" t="s">
        <v>2130</v>
      </c>
      <c r="E47" s="198" t="s">
        <v>2131</v>
      </c>
      <c r="F47" s="198"/>
      <c r="G47" s="198"/>
      <c r="H47" s="198"/>
      <c r="I47" s="198" t="s">
        <v>2132</v>
      </c>
      <c r="J47" s="200"/>
      <c r="K47" s="200"/>
      <c r="L47" s="200"/>
      <c r="M47" s="201"/>
    </row>
    <row r="48" spans="1:13" ht="15.5" x14ac:dyDescent="0.35">
      <c r="A48" s="197">
        <v>40</v>
      </c>
      <c r="B48" s="198">
        <v>42</v>
      </c>
      <c r="C48" s="198">
        <v>192104</v>
      </c>
      <c r="D48" s="199" t="s">
        <v>2133</v>
      </c>
      <c r="E48" s="198" t="s">
        <v>2134</v>
      </c>
      <c r="F48" s="198"/>
      <c r="G48" s="198"/>
      <c r="H48" s="198"/>
      <c r="I48" s="198" t="s">
        <v>2135</v>
      </c>
      <c r="J48" s="200"/>
      <c r="K48" s="200"/>
      <c r="L48" s="203"/>
      <c r="M48" s="201"/>
    </row>
    <row r="49" spans="1:13" ht="15.5" x14ac:dyDescent="0.35">
      <c r="A49" s="197">
        <v>41</v>
      </c>
      <c r="B49" s="198">
        <v>43</v>
      </c>
      <c r="C49" s="198">
        <v>263701</v>
      </c>
      <c r="D49" s="199" t="s">
        <v>2136</v>
      </c>
      <c r="E49" s="198" t="s">
        <v>2137</v>
      </c>
      <c r="F49" s="198"/>
      <c r="G49" s="198"/>
      <c r="H49" s="198"/>
      <c r="I49" s="198" t="s">
        <v>2138</v>
      </c>
      <c r="J49" s="200"/>
      <c r="K49" s="200"/>
      <c r="L49" s="200"/>
      <c r="M49" s="201"/>
    </row>
    <row r="50" spans="1:13" ht="31" x14ac:dyDescent="0.35">
      <c r="A50" s="197">
        <v>42</v>
      </c>
      <c r="B50" s="198">
        <v>44</v>
      </c>
      <c r="C50" s="198">
        <v>193415</v>
      </c>
      <c r="D50" s="199" t="s">
        <v>2139</v>
      </c>
      <c r="E50" s="198" t="s">
        <v>2140</v>
      </c>
      <c r="F50" s="198"/>
      <c r="G50" s="198"/>
      <c r="H50" s="198"/>
      <c r="I50" s="198" t="s">
        <v>2141</v>
      </c>
      <c r="J50" s="200" t="s">
        <v>2020</v>
      </c>
      <c r="K50" s="200" t="s">
        <v>2020</v>
      </c>
      <c r="L50" s="200" t="s">
        <v>2020</v>
      </c>
      <c r="M50" s="201"/>
    </row>
    <row r="51" spans="1:13" ht="31" x14ac:dyDescent="0.35">
      <c r="A51" s="197">
        <v>43</v>
      </c>
      <c r="B51" s="198">
        <v>45</v>
      </c>
      <c r="C51" s="198">
        <v>200331</v>
      </c>
      <c r="D51" s="199" t="s">
        <v>2142</v>
      </c>
      <c r="E51" s="198" t="s">
        <v>2143</v>
      </c>
      <c r="F51" s="198"/>
      <c r="G51" s="198"/>
      <c r="H51" s="198"/>
      <c r="I51" s="198" t="s">
        <v>2144</v>
      </c>
      <c r="J51" s="204"/>
      <c r="K51" s="200"/>
      <c r="L51" s="200"/>
      <c r="M51" s="201"/>
    </row>
    <row r="52" spans="1:13" ht="15.5" x14ac:dyDescent="0.35">
      <c r="A52" s="197">
        <v>44</v>
      </c>
      <c r="B52" s="198">
        <v>46</v>
      </c>
      <c r="C52" s="198">
        <v>264937</v>
      </c>
      <c r="D52" s="199" t="s">
        <v>2145</v>
      </c>
      <c r="E52" s="198" t="s">
        <v>2146</v>
      </c>
      <c r="F52" s="198"/>
      <c r="G52" s="198"/>
      <c r="H52" s="198"/>
      <c r="I52" s="198" t="s">
        <v>2147</v>
      </c>
      <c r="J52" s="200"/>
      <c r="K52" s="200"/>
      <c r="L52" s="198"/>
      <c r="M52" s="201"/>
    </row>
    <row r="53" spans="1:13" ht="15.5" x14ac:dyDescent="0.35">
      <c r="A53" s="197">
        <v>45</v>
      </c>
      <c r="B53" s="198">
        <v>47</v>
      </c>
      <c r="C53" s="198">
        <v>209662</v>
      </c>
      <c r="D53" s="199" t="s">
        <v>2148</v>
      </c>
      <c r="E53" s="198" t="s">
        <v>2149</v>
      </c>
      <c r="F53" s="198"/>
      <c r="G53" s="198"/>
      <c r="H53" s="198"/>
      <c r="I53" s="198" t="s">
        <v>2150</v>
      </c>
      <c r="J53" s="200"/>
      <c r="K53" s="200"/>
      <c r="L53" s="200"/>
      <c r="M53" s="201"/>
    </row>
    <row r="54" spans="1:13" ht="15.5" x14ac:dyDescent="0.35">
      <c r="A54" s="197">
        <v>46</v>
      </c>
      <c r="B54" s="198">
        <v>48</v>
      </c>
      <c r="C54" s="198">
        <v>210884</v>
      </c>
      <c r="D54" s="199" t="s">
        <v>2151</v>
      </c>
      <c r="E54" s="198" t="s">
        <v>2152</v>
      </c>
      <c r="F54" s="198"/>
      <c r="G54" s="198"/>
      <c r="H54" s="198"/>
      <c r="I54" s="198" t="s">
        <v>2153</v>
      </c>
      <c r="J54" s="200"/>
      <c r="K54" s="200"/>
      <c r="L54" s="200"/>
      <c r="M54" s="201"/>
    </row>
    <row r="55" spans="1:13" ht="15.5" x14ac:dyDescent="0.35">
      <c r="A55" s="197">
        <v>47</v>
      </c>
      <c r="B55" s="198">
        <v>49</v>
      </c>
      <c r="C55" s="198">
        <v>215171</v>
      </c>
      <c r="D55" s="199" t="s">
        <v>2154</v>
      </c>
      <c r="E55" s="198" t="s">
        <v>2155</v>
      </c>
      <c r="F55" s="198"/>
      <c r="G55" s="198"/>
      <c r="H55" s="198"/>
      <c r="I55" s="198" t="s">
        <v>2156</v>
      </c>
      <c r="J55" s="204" t="s">
        <v>2157</v>
      </c>
      <c r="K55" s="200"/>
      <c r="L55" s="198"/>
      <c r="M55" s="201"/>
    </row>
    <row r="56" spans="1:13" ht="15.5" x14ac:dyDescent="0.35">
      <c r="A56" s="197">
        <v>48</v>
      </c>
      <c r="B56" s="198">
        <v>50</v>
      </c>
      <c r="C56" s="198">
        <v>266503</v>
      </c>
      <c r="D56" s="199" t="s">
        <v>2158</v>
      </c>
      <c r="E56" s="198" t="s">
        <v>2159</v>
      </c>
      <c r="F56" s="198"/>
      <c r="G56" s="198"/>
      <c r="H56" s="198"/>
      <c r="I56" s="198" t="s">
        <v>2160</v>
      </c>
      <c r="J56" s="200" t="s">
        <v>2020</v>
      </c>
      <c r="K56" s="200" t="s">
        <v>2020</v>
      </c>
      <c r="L56" s="200" t="s">
        <v>2020</v>
      </c>
      <c r="M56" s="201"/>
    </row>
    <row r="57" spans="1:13" ht="15.5" x14ac:dyDescent="0.35">
      <c r="A57" s="197">
        <v>49</v>
      </c>
      <c r="B57" s="198">
        <v>51</v>
      </c>
      <c r="C57" s="198">
        <v>281582</v>
      </c>
      <c r="D57" s="199" t="s">
        <v>2161</v>
      </c>
      <c r="E57" s="198" t="s">
        <v>2162</v>
      </c>
      <c r="F57" s="198"/>
      <c r="G57" s="198"/>
      <c r="H57" s="198"/>
      <c r="I57" s="198" t="s">
        <v>2163</v>
      </c>
      <c r="J57" s="200"/>
      <c r="K57" s="200"/>
      <c r="L57" s="200"/>
      <c r="M57" s="201"/>
    </row>
    <row r="58" spans="1:13" ht="15.5" x14ac:dyDescent="0.35">
      <c r="A58" s="197">
        <v>50</v>
      </c>
      <c r="B58" s="198">
        <v>52</v>
      </c>
      <c r="C58" s="198">
        <v>223390</v>
      </c>
      <c r="D58" s="199" t="s">
        <v>2164</v>
      </c>
      <c r="E58" s="198" t="s">
        <v>2165</v>
      </c>
      <c r="F58" s="198"/>
      <c r="G58" s="198"/>
      <c r="H58" s="198"/>
      <c r="I58" s="198" t="s">
        <v>2166</v>
      </c>
      <c r="J58" s="204" t="s">
        <v>2157</v>
      </c>
      <c r="K58" s="200"/>
      <c r="L58" s="200"/>
      <c r="M58" s="201"/>
    </row>
    <row r="59" spans="1:13" ht="15.5" x14ac:dyDescent="0.35">
      <c r="A59" s="197">
        <v>51</v>
      </c>
      <c r="B59" s="198">
        <v>53</v>
      </c>
      <c r="C59" s="198">
        <v>271189</v>
      </c>
      <c r="D59" s="199" t="s">
        <v>2167</v>
      </c>
      <c r="E59" s="198" t="s">
        <v>2168</v>
      </c>
      <c r="F59" s="198"/>
      <c r="G59" s="198"/>
      <c r="H59" s="198"/>
      <c r="I59" s="198" t="s">
        <v>2169</v>
      </c>
      <c r="J59" s="200"/>
      <c r="K59" s="200"/>
      <c r="L59" s="198"/>
      <c r="M59" s="201"/>
    </row>
    <row r="60" spans="1:13" ht="15.5" x14ac:dyDescent="0.35">
      <c r="A60" s="197">
        <v>52</v>
      </c>
      <c r="B60" s="198">
        <v>54</v>
      </c>
      <c r="C60" s="198">
        <v>273351</v>
      </c>
      <c r="D60" s="199" t="s">
        <v>2170</v>
      </c>
      <c r="E60" s="198" t="s">
        <v>2171</v>
      </c>
      <c r="F60" s="198"/>
      <c r="G60" s="198"/>
      <c r="H60" s="198"/>
      <c r="I60" s="198" t="s">
        <v>2172</v>
      </c>
      <c r="J60" s="200" t="s">
        <v>2020</v>
      </c>
      <c r="K60" s="200" t="s">
        <v>2020</v>
      </c>
      <c r="L60" s="200" t="s">
        <v>2020</v>
      </c>
      <c r="M60" s="201"/>
    </row>
    <row r="61" spans="1:13" ht="15.5" x14ac:dyDescent="0.35">
      <c r="A61" s="197">
        <v>53</v>
      </c>
      <c r="B61" s="198" t="s">
        <v>2173</v>
      </c>
      <c r="C61" s="198">
        <v>273891</v>
      </c>
      <c r="D61" s="199" t="s">
        <v>2174</v>
      </c>
      <c r="E61" s="198" t="s">
        <v>2175</v>
      </c>
      <c r="F61" s="198"/>
      <c r="G61" s="198"/>
      <c r="H61" s="198"/>
      <c r="I61" s="198" t="s">
        <v>2176</v>
      </c>
      <c r="J61" s="200"/>
      <c r="K61" s="200"/>
      <c r="L61" s="198"/>
      <c r="M61" s="201"/>
    </row>
    <row r="62" spans="1:13" ht="31" x14ac:dyDescent="0.35">
      <c r="A62" s="197">
        <v>54</v>
      </c>
      <c r="B62" s="198">
        <v>56</v>
      </c>
      <c r="C62" s="198">
        <v>277042</v>
      </c>
      <c r="D62" s="199" t="s">
        <v>2177</v>
      </c>
      <c r="E62" s="198" t="s">
        <v>2178</v>
      </c>
      <c r="F62" s="198"/>
      <c r="G62" s="198"/>
      <c r="H62" s="198"/>
      <c r="I62" s="198" t="s">
        <v>2179</v>
      </c>
      <c r="J62" s="200" t="s">
        <v>2020</v>
      </c>
      <c r="K62" s="200"/>
      <c r="L62" s="200"/>
      <c r="M62" s="201"/>
    </row>
    <row r="63" spans="1:13" ht="15.5" x14ac:dyDescent="0.35">
      <c r="A63" s="197">
        <v>55</v>
      </c>
      <c r="B63" s="198">
        <v>57</v>
      </c>
      <c r="C63" s="198">
        <v>278556</v>
      </c>
      <c r="D63" s="199" t="s">
        <v>2180</v>
      </c>
      <c r="E63" s="198" t="s">
        <v>2181</v>
      </c>
      <c r="F63" s="198"/>
      <c r="G63" s="198"/>
      <c r="H63" s="198"/>
      <c r="I63" s="198" t="s">
        <v>2182</v>
      </c>
      <c r="J63" s="200"/>
      <c r="K63" s="200" t="s">
        <v>2020</v>
      </c>
      <c r="L63" s="200" t="s">
        <v>2020</v>
      </c>
      <c r="M63" s="201"/>
    </row>
    <row r="64" spans="1:13" ht="15.5" x14ac:dyDescent="0.35">
      <c r="A64" s="197">
        <v>56</v>
      </c>
      <c r="B64" s="198">
        <v>58</v>
      </c>
      <c r="C64" s="198">
        <v>289339</v>
      </c>
      <c r="D64" s="199" t="s">
        <v>2183</v>
      </c>
      <c r="E64" s="198" t="s">
        <v>2184</v>
      </c>
      <c r="F64" s="198"/>
      <c r="G64" s="198"/>
      <c r="H64" s="198"/>
      <c r="I64" s="198" t="s">
        <v>2185</v>
      </c>
      <c r="J64" s="200"/>
      <c r="K64" s="200"/>
      <c r="L64" s="200"/>
      <c r="M64" s="201"/>
    </row>
    <row r="65" spans="1:13" ht="15.5" x14ac:dyDescent="0.35">
      <c r="A65" s="197">
        <v>57</v>
      </c>
      <c r="B65" s="198" t="s">
        <v>2186</v>
      </c>
      <c r="C65" s="198">
        <v>173130</v>
      </c>
      <c r="D65" s="199" t="s">
        <v>2187</v>
      </c>
      <c r="E65" s="198" t="s">
        <v>2188</v>
      </c>
      <c r="F65" s="198"/>
      <c r="G65" s="198"/>
      <c r="H65" s="198"/>
      <c r="I65" s="198" t="s">
        <v>2189</v>
      </c>
      <c r="J65" s="200" t="s">
        <v>2020</v>
      </c>
      <c r="K65" s="200" t="s">
        <v>2020</v>
      </c>
      <c r="L65" s="202" t="s">
        <v>2020</v>
      </c>
      <c r="M65" s="201"/>
    </row>
    <row r="66" spans="1:13" ht="31" x14ac:dyDescent="0.35">
      <c r="A66" s="197">
        <v>58</v>
      </c>
      <c r="B66" s="198">
        <v>60</v>
      </c>
      <c r="C66" s="198">
        <v>307386</v>
      </c>
      <c r="D66" s="199" t="s">
        <v>2190</v>
      </c>
      <c r="E66" s="198" t="s">
        <v>2191</v>
      </c>
      <c r="F66" s="198"/>
      <c r="G66" s="198"/>
      <c r="H66" s="198"/>
      <c r="I66" s="198" t="s">
        <v>2192</v>
      </c>
      <c r="J66" s="200"/>
      <c r="K66" s="200"/>
      <c r="L66" s="200"/>
      <c r="M66" s="201"/>
    </row>
    <row r="67" spans="1:13" ht="15.5" x14ac:dyDescent="0.35">
      <c r="A67" s="197">
        <v>59</v>
      </c>
      <c r="B67" s="198">
        <v>61</v>
      </c>
      <c r="C67" s="198">
        <v>307660</v>
      </c>
      <c r="D67" s="199" t="s">
        <v>2193</v>
      </c>
      <c r="E67" s="198" t="s">
        <v>2194</v>
      </c>
      <c r="F67" s="198"/>
      <c r="G67" s="198"/>
      <c r="H67" s="198"/>
      <c r="I67" s="198" t="s">
        <v>2195</v>
      </c>
      <c r="J67" s="200"/>
      <c r="K67" s="200"/>
      <c r="L67" s="200"/>
      <c r="M67" s="201"/>
    </row>
    <row r="68" spans="1:13" ht="15.5" x14ac:dyDescent="0.35">
      <c r="A68" s="197">
        <v>60</v>
      </c>
      <c r="B68" s="198">
        <v>62</v>
      </c>
      <c r="C68" s="198">
        <v>312525</v>
      </c>
      <c r="D68" s="199" t="s">
        <v>2196</v>
      </c>
      <c r="E68" s="198" t="s">
        <v>2197</v>
      </c>
      <c r="F68" s="198"/>
      <c r="G68" s="198"/>
      <c r="H68" s="198"/>
      <c r="I68" s="198" t="s">
        <v>2198</v>
      </c>
      <c r="J68" s="200" t="s">
        <v>2020</v>
      </c>
      <c r="K68" s="200" t="s">
        <v>2020</v>
      </c>
      <c r="L68" s="198"/>
      <c r="M68" s="201"/>
    </row>
    <row r="69" spans="1:13" ht="15.5" x14ac:dyDescent="0.35">
      <c r="A69" s="197">
        <v>61</v>
      </c>
      <c r="B69" s="198">
        <v>63</v>
      </c>
      <c r="C69" s="198">
        <v>311920</v>
      </c>
      <c r="D69" s="199" t="s">
        <v>2199</v>
      </c>
      <c r="E69" s="198" t="s">
        <v>2200</v>
      </c>
      <c r="F69" s="198"/>
      <c r="G69" s="198"/>
      <c r="H69" s="198"/>
      <c r="I69" s="198" t="s">
        <v>2201</v>
      </c>
      <c r="J69" s="200"/>
      <c r="K69" s="200"/>
      <c r="L69" s="200" t="s">
        <v>2051</v>
      </c>
      <c r="M69" s="201"/>
    </row>
    <row r="70" spans="1:13" ht="15.5" x14ac:dyDescent="0.35">
      <c r="A70" s="197">
        <v>62</v>
      </c>
      <c r="B70" s="198">
        <v>64</v>
      </c>
      <c r="C70" s="198">
        <v>314512</v>
      </c>
      <c r="D70" s="199" t="s">
        <v>2202</v>
      </c>
      <c r="E70" s="198" t="s">
        <v>2203</v>
      </c>
      <c r="F70" s="198"/>
      <c r="G70" s="198"/>
      <c r="H70" s="198"/>
      <c r="I70" s="198" t="s">
        <v>2204</v>
      </c>
      <c r="J70" s="198"/>
      <c r="K70" s="198"/>
      <c r="L70" s="198"/>
      <c r="M70" s="201"/>
    </row>
    <row r="71" spans="1:13" ht="31" x14ac:dyDescent="0.35">
      <c r="A71" s="197">
        <v>63</v>
      </c>
      <c r="B71" s="198">
        <v>65</v>
      </c>
      <c r="C71" s="198">
        <v>318380</v>
      </c>
      <c r="D71" s="199" t="s">
        <v>2205</v>
      </c>
      <c r="E71" s="198" t="s">
        <v>2206</v>
      </c>
      <c r="F71" s="198"/>
      <c r="G71" s="198"/>
      <c r="H71" s="198"/>
      <c r="I71" s="198" t="s">
        <v>2207</v>
      </c>
      <c r="J71" s="200" t="s">
        <v>2020</v>
      </c>
      <c r="K71" s="200" t="s">
        <v>2020</v>
      </c>
      <c r="L71" s="200" t="s">
        <v>2020</v>
      </c>
      <c r="M71" s="201"/>
    </row>
    <row r="72" spans="1:13" ht="15.5" x14ac:dyDescent="0.35">
      <c r="A72" s="197">
        <v>64</v>
      </c>
      <c r="B72" s="198">
        <v>66</v>
      </c>
      <c r="C72" s="198">
        <v>322290</v>
      </c>
      <c r="D72" s="199" t="s">
        <v>2208</v>
      </c>
      <c r="E72" s="198" t="s">
        <v>2209</v>
      </c>
      <c r="F72" s="198"/>
      <c r="G72" s="198"/>
      <c r="H72" s="198"/>
      <c r="I72" s="198" t="s">
        <v>2210</v>
      </c>
      <c r="J72" s="200" t="s">
        <v>2051</v>
      </c>
      <c r="K72" s="200" t="s">
        <v>2051</v>
      </c>
      <c r="L72" s="198"/>
      <c r="M72" s="201"/>
    </row>
    <row r="73" spans="1:13" ht="15.5" x14ac:dyDescent="0.35">
      <c r="A73" s="197">
        <v>65</v>
      </c>
      <c r="B73" s="198">
        <v>67</v>
      </c>
      <c r="C73" s="198">
        <v>324715</v>
      </c>
      <c r="D73" s="199" t="s">
        <v>2211</v>
      </c>
      <c r="E73" s="198" t="s">
        <v>2212</v>
      </c>
      <c r="F73" s="198"/>
      <c r="G73" s="198"/>
      <c r="H73" s="198"/>
      <c r="I73" s="198" t="s">
        <v>2213</v>
      </c>
      <c r="J73" s="200" t="s">
        <v>2020</v>
      </c>
      <c r="K73" s="200" t="s">
        <v>2020</v>
      </c>
      <c r="L73" s="200"/>
      <c r="M73" s="201"/>
    </row>
    <row r="74" spans="1:13" ht="15.5" x14ac:dyDescent="0.35">
      <c r="A74" s="197">
        <v>66</v>
      </c>
      <c r="B74" s="198">
        <v>68</v>
      </c>
      <c r="C74" s="198">
        <v>327613</v>
      </c>
      <c r="D74" s="199" t="s">
        <v>2214</v>
      </c>
      <c r="E74" s="198" t="s">
        <v>2215</v>
      </c>
      <c r="F74" s="198"/>
      <c r="G74" s="198"/>
      <c r="H74" s="198"/>
      <c r="I74" s="198" t="s">
        <v>2216</v>
      </c>
      <c r="J74" s="200" t="s">
        <v>2020</v>
      </c>
      <c r="K74" s="200" t="s">
        <v>2020</v>
      </c>
      <c r="L74" s="200" t="s">
        <v>2020</v>
      </c>
      <c r="M74" s="201"/>
    </row>
    <row r="75" spans="1:13" ht="31" x14ac:dyDescent="0.35">
      <c r="A75" s="197">
        <v>67</v>
      </c>
      <c r="B75" s="198">
        <v>70</v>
      </c>
      <c r="C75" s="198">
        <v>328076</v>
      </c>
      <c r="D75" s="199" t="s">
        <v>2214</v>
      </c>
      <c r="E75" s="198" t="s">
        <v>2217</v>
      </c>
      <c r="F75" s="198"/>
      <c r="G75" s="198"/>
      <c r="H75" s="198"/>
      <c r="I75" s="198" t="s">
        <v>2218</v>
      </c>
      <c r="J75" s="200"/>
      <c r="K75" s="200"/>
      <c r="L75" s="200"/>
      <c r="M75" s="201"/>
    </row>
    <row r="76" spans="1:13" ht="15.5" x14ac:dyDescent="0.35">
      <c r="A76" s="197">
        <v>68</v>
      </c>
      <c r="B76" s="198">
        <v>71</v>
      </c>
      <c r="C76" s="198">
        <v>328613</v>
      </c>
      <c r="D76" s="199" t="s">
        <v>2219</v>
      </c>
      <c r="E76" s="198" t="s">
        <v>2220</v>
      </c>
      <c r="F76" s="198"/>
      <c r="G76" s="198"/>
      <c r="H76" s="198"/>
      <c r="I76" s="198" t="s">
        <v>2221</v>
      </c>
      <c r="J76" s="200" t="s">
        <v>2020</v>
      </c>
      <c r="K76" s="200" t="s">
        <v>2020</v>
      </c>
      <c r="L76" s="200" t="s">
        <v>2020</v>
      </c>
      <c r="M76" s="201"/>
    </row>
    <row r="77" spans="1:13" ht="15.5" x14ac:dyDescent="0.35">
      <c r="A77" s="197">
        <v>69</v>
      </c>
      <c r="B77" s="198" t="s">
        <v>2222</v>
      </c>
      <c r="C77" s="198">
        <v>331257</v>
      </c>
      <c r="D77" s="199" t="s">
        <v>2223</v>
      </c>
      <c r="E77" s="198" t="s">
        <v>2224</v>
      </c>
      <c r="F77" s="198"/>
      <c r="G77" s="198"/>
      <c r="H77" s="198"/>
      <c r="I77" s="198" t="s">
        <v>2225</v>
      </c>
      <c r="J77" s="200" t="s">
        <v>2020</v>
      </c>
      <c r="K77" s="200" t="s">
        <v>2020</v>
      </c>
      <c r="L77" s="198"/>
      <c r="M77" s="201"/>
    </row>
    <row r="78" spans="1:13" ht="31" x14ac:dyDescent="0.35">
      <c r="A78" s="197">
        <v>70</v>
      </c>
      <c r="B78" s="198">
        <v>73</v>
      </c>
      <c r="C78" s="198">
        <v>326664</v>
      </c>
      <c r="D78" s="199" t="s">
        <v>2226</v>
      </c>
      <c r="E78" s="198" t="s">
        <v>2227</v>
      </c>
      <c r="F78" s="198"/>
      <c r="G78" s="198"/>
      <c r="H78" s="198"/>
      <c r="I78" s="198" t="s">
        <v>2228</v>
      </c>
      <c r="J78" s="200"/>
      <c r="K78" s="200" t="s">
        <v>2020</v>
      </c>
      <c r="L78" s="203"/>
      <c r="M78" s="201"/>
    </row>
    <row r="79" spans="1:13" ht="15.5" x14ac:dyDescent="0.35">
      <c r="A79" s="197">
        <v>71</v>
      </c>
      <c r="B79" s="198">
        <v>75</v>
      </c>
      <c r="C79" s="198">
        <v>338001</v>
      </c>
      <c r="D79" s="199" t="s">
        <v>2229</v>
      </c>
      <c r="E79" s="198" t="s">
        <v>2230</v>
      </c>
      <c r="F79" s="198"/>
      <c r="G79" s="198"/>
      <c r="H79" s="198"/>
      <c r="I79" s="198" t="s">
        <v>2231</v>
      </c>
      <c r="J79" s="200"/>
      <c r="K79" s="200"/>
      <c r="L79" s="200"/>
      <c r="M79" s="201"/>
    </row>
    <row r="80" spans="1:13" ht="15.5" x14ac:dyDescent="0.35">
      <c r="A80" s="197">
        <v>72</v>
      </c>
      <c r="B80" s="198">
        <v>76</v>
      </c>
      <c r="C80" s="198">
        <v>340559</v>
      </c>
      <c r="D80" s="199" t="s">
        <v>2232</v>
      </c>
      <c r="E80" s="198" t="s">
        <v>2233</v>
      </c>
      <c r="F80" s="198"/>
      <c r="G80" s="198"/>
      <c r="H80" s="198"/>
      <c r="I80" s="198" t="s">
        <v>2234</v>
      </c>
      <c r="J80" s="200" t="s">
        <v>2020</v>
      </c>
      <c r="K80" s="200" t="s">
        <v>2020</v>
      </c>
      <c r="L80" s="200"/>
      <c r="M80" s="201"/>
    </row>
    <row r="81" spans="1:13" ht="15.5" x14ac:dyDescent="0.35">
      <c r="A81" s="197">
        <v>73</v>
      </c>
      <c r="B81" s="198">
        <v>77</v>
      </c>
      <c r="C81" s="198">
        <v>341898</v>
      </c>
      <c r="D81" s="199" t="s">
        <v>2235</v>
      </c>
      <c r="E81" s="198" t="s">
        <v>2236</v>
      </c>
      <c r="F81" s="198"/>
      <c r="G81" s="198"/>
      <c r="H81" s="198"/>
      <c r="I81" s="198" t="s">
        <v>2237</v>
      </c>
      <c r="J81" s="200" t="s">
        <v>2238</v>
      </c>
      <c r="K81" s="200"/>
      <c r="L81" s="198"/>
      <c r="M81" s="201"/>
    </row>
    <row r="82" spans="1:13" ht="15.5" x14ac:dyDescent="0.35">
      <c r="A82" s="197">
        <v>74</v>
      </c>
      <c r="B82" s="198" t="s">
        <v>2239</v>
      </c>
      <c r="C82" s="198">
        <v>341653</v>
      </c>
      <c r="D82" s="199" t="s">
        <v>2240</v>
      </c>
      <c r="E82" s="198" t="s">
        <v>2241</v>
      </c>
      <c r="F82" s="198"/>
      <c r="G82" s="198"/>
      <c r="H82" s="198"/>
      <c r="I82" s="198" t="s">
        <v>2242</v>
      </c>
      <c r="J82" s="200" t="s">
        <v>2051</v>
      </c>
      <c r="K82" s="200" t="s">
        <v>2051</v>
      </c>
      <c r="L82" s="203"/>
      <c r="M82" s="201"/>
    </row>
    <row r="83" spans="1:13" ht="15.5" x14ac:dyDescent="0.35">
      <c r="A83" s="197">
        <v>75</v>
      </c>
      <c r="B83" s="198">
        <v>79</v>
      </c>
      <c r="C83" s="198">
        <v>349887</v>
      </c>
      <c r="D83" s="199" t="s">
        <v>2243</v>
      </c>
      <c r="E83" s="198" t="s">
        <v>2244</v>
      </c>
      <c r="F83" s="198"/>
      <c r="G83" s="198"/>
      <c r="H83" s="198"/>
      <c r="I83" s="198" t="s">
        <v>2245</v>
      </c>
      <c r="J83" s="200" t="s">
        <v>2020</v>
      </c>
      <c r="K83" s="200"/>
      <c r="L83" s="200" t="s">
        <v>2020</v>
      </c>
      <c r="M83" s="201"/>
    </row>
    <row r="84" spans="1:13" ht="15.5" x14ac:dyDescent="0.35">
      <c r="A84" s="197">
        <v>76</v>
      </c>
      <c r="B84" s="198">
        <v>80</v>
      </c>
      <c r="C84" s="198">
        <v>353330</v>
      </c>
      <c r="D84" s="199" t="s">
        <v>2246</v>
      </c>
      <c r="E84" s="198" t="s">
        <v>2247</v>
      </c>
      <c r="F84" s="198"/>
      <c r="G84" s="198"/>
      <c r="H84" s="198"/>
      <c r="I84" s="198" t="s">
        <v>2248</v>
      </c>
      <c r="J84" s="200" t="s">
        <v>2020</v>
      </c>
      <c r="K84" s="200" t="s">
        <v>2020</v>
      </c>
      <c r="L84" s="200"/>
      <c r="M84" s="201"/>
    </row>
    <row r="85" spans="1:13" ht="15.5" x14ac:dyDescent="0.35">
      <c r="A85" s="197">
        <v>77</v>
      </c>
      <c r="B85" s="198">
        <v>81</v>
      </c>
      <c r="C85" s="198">
        <v>362364</v>
      </c>
      <c r="D85" s="199" t="s">
        <v>2249</v>
      </c>
      <c r="E85" s="198" t="s">
        <v>2250</v>
      </c>
      <c r="F85" s="198"/>
      <c r="G85" s="198"/>
      <c r="H85" s="198"/>
      <c r="I85" s="198" t="s">
        <v>2251</v>
      </c>
      <c r="J85" s="200"/>
      <c r="K85" s="200"/>
      <c r="L85" s="200"/>
      <c r="M85" s="201"/>
    </row>
    <row r="86" spans="1:13" ht="15.5" x14ac:dyDescent="0.35">
      <c r="A86" s="197">
        <v>78</v>
      </c>
      <c r="B86" s="198">
        <v>82</v>
      </c>
      <c r="C86" s="198">
        <v>361156</v>
      </c>
      <c r="D86" s="199" t="s">
        <v>2252</v>
      </c>
      <c r="E86" s="198" t="s">
        <v>2253</v>
      </c>
      <c r="F86" s="198"/>
      <c r="G86" s="198"/>
      <c r="H86" s="198"/>
      <c r="I86" s="198" t="s">
        <v>2254</v>
      </c>
      <c r="J86" s="200" t="s">
        <v>2020</v>
      </c>
      <c r="K86" s="200" t="s">
        <v>2020</v>
      </c>
      <c r="L86" s="198"/>
      <c r="M86" s="201"/>
    </row>
    <row r="87" spans="1:13" ht="15.5" x14ac:dyDescent="0.35">
      <c r="A87" s="197">
        <v>79</v>
      </c>
      <c r="B87" s="198">
        <v>83</v>
      </c>
      <c r="C87" s="198">
        <v>364125</v>
      </c>
      <c r="D87" s="199" t="s">
        <v>2255</v>
      </c>
      <c r="E87" s="198" t="s">
        <v>2256</v>
      </c>
      <c r="F87" s="198"/>
      <c r="G87" s="198"/>
      <c r="H87" s="198"/>
      <c r="I87" s="198" t="s">
        <v>2257</v>
      </c>
      <c r="J87" s="200" t="s">
        <v>2020</v>
      </c>
      <c r="K87" s="200" t="s">
        <v>2020</v>
      </c>
      <c r="L87" s="200"/>
      <c r="M87" s="201"/>
    </row>
    <row r="88" spans="1:13" ht="31" x14ac:dyDescent="0.35">
      <c r="A88" s="197">
        <v>80</v>
      </c>
      <c r="B88" s="198" t="s">
        <v>2258</v>
      </c>
      <c r="C88" s="198">
        <v>365293</v>
      </c>
      <c r="D88" s="199" t="s">
        <v>2259</v>
      </c>
      <c r="E88" s="198" t="s">
        <v>2260</v>
      </c>
      <c r="F88" s="198"/>
      <c r="G88" s="198"/>
      <c r="H88" s="198"/>
      <c r="I88" s="198" t="s">
        <v>2261</v>
      </c>
      <c r="J88" s="200" t="s">
        <v>2020</v>
      </c>
      <c r="K88" s="200" t="s">
        <v>2020</v>
      </c>
      <c r="L88" s="198"/>
      <c r="M88" s="201"/>
    </row>
    <row r="89" spans="1:13" ht="15.5" x14ac:dyDescent="0.35">
      <c r="A89" s="197">
        <v>81</v>
      </c>
      <c r="B89" s="198">
        <v>85</v>
      </c>
      <c r="C89" s="198">
        <v>368572</v>
      </c>
      <c r="D89" s="199" t="s">
        <v>2262</v>
      </c>
      <c r="E89" s="198" t="s">
        <v>2263</v>
      </c>
      <c r="F89" s="198"/>
      <c r="G89" s="198"/>
      <c r="H89" s="198"/>
      <c r="I89" s="198" t="s">
        <v>2264</v>
      </c>
      <c r="J89" s="200" t="s">
        <v>2020</v>
      </c>
      <c r="K89" s="200"/>
      <c r="L89" s="198"/>
      <c r="M89" s="201"/>
    </row>
    <row r="90" spans="1:13" ht="15.5" x14ac:dyDescent="0.35">
      <c r="A90" s="197">
        <v>82</v>
      </c>
      <c r="B90" s="198">
        <v>86</v>
      </c>
      <c r="C90" s="198">
        <v>328112</v>
      </c>
      <c r="D90" s="199" t="s">
        <v>2265</v>
      </c>
      <c r="E90" s="198" t="s">
        <v>2266</v>
      </c>
      <c r="F90" s="198"/>
      <c r="G90" s="198"/>
      <c r="H90" s="198"/>
      <c r="I90" s="198" t="s">
        <v>2267</v>
      </c>
      <c r="J90" s="200" t="s">
        <v>2020</v>
      </c>
      <c r="K90" s="200" t="s">
        <v>2020</v>
      </c>
      <c r="L90" s="203"/>
      <c r="M90" s="201"/>
    </row>
    <row r="91" spans="1:13" ht="15.5" x14ac:dyDescent="0.35">
      <c r="A91" s="197">
        <v>83</v>
      </c>
      <c r="B91" s="198">
        <v>87</v>
      </c>
      <c r="C91" s="198">
        <v>371841</v>
      </c>
      <c r="D91" s="199" t="s">
        <v>2268</v>
      </c>
      <c r="E91" s="198" t="s">
        <v>2269</v>
      </c>
      <c r="F91" s="198"/>
      <c r="G91" s="198"/>
      <c r="H91" s="198"/>
      <c r="I91" s="198" t="s">
        <v>2270</v>
      </c>
      <c r="J91" s="200"/>
      <c r="K91" s="200"/>
      <c r="L91" s="198"/>
      <c r="M91" s="201"/>
    </row>
    <row r="92" spans="1:13" ht="15.5" x14ac:dyDescent="0.35">
      <c r="A92" s="197">
        <v>84</v>
      </c>
      <c r="B92" s="198">
        <v>88</v>
      </c>
      <c r="C92" s="198">
        <v>94654</v>
      </c>
      <c r="D92" s="199" t="s">
        <v>2271</v>
      </c>
      <c r="E92" s="198" t="s">
        <v>2272</v>
      </c>
      <c r="F92" s="198"/>
      <c r="G92" s="198"/>
      <c r="H92" s="198"/>
      <c r="I92" s="198" t="s">
        <v>2273</v>
      </c>
      <c r="J92" s="200" t="s">
        <v>2020</v>
      </c>
      <c r="K92" s="200"/>
      <c r="L92" s="198"/>
      <c r="M92" s="201"/>
    </row>
    <row r="93" spans="1:13" ht="31" x14ac:dyDescent="0.35">
      <c r="A93" s="197">
        <v>85</v>
      </c>
      <c r="B93" s="198">
        <v>89</v>
      </c>
      <c r="C93" s="198">
        <v>378478</v>
      </c>
      <c r="D93" s="199" t="s">
        <v>2274</v>
      </c>
      <c r="E93" s="198" t="s">
        <v>2275</v>
      </c>
      <c r="F93" s="198"/>
      <c r="G93" s="198"/>
      <c r="H93" s="198"/>
      <c r="I93" s="198" t="s">
        <v>2276</v>
      </c>
      <c r="J93" s="200"/>
      <c r="K93" s="200"/>
      <c r="L93" s="198"/>
      <c r="M93" s="201"/>
    </row>
    <row r="94" spans="1:13" ht="15.5" x14ac:dyDescent="0.35">
      <c r="A94" s="197">
        <v>86</v>
      </c>
      <c r="B94" s="198">
        <v>90</v>
      </c>
      <c r="C94" s="198">
        <v>320583</v>
      </c>
      <c r="D94" s="199" t="s">
        <v>2277</v>
      </c>
      <c r="E94" s="198" t="s">
        <v>2278</v>
      </c>
      <c r="F94" s="198"/>
      <c r="G94" s="198"/>
      <c r="H94" s="198"/>
      <c r="I94" s="198" t="s">
        <v>2279</v>
      </c>
      <c r="J94" s="200" t="s">
        <v>2020</v>
      </c>
      <c r="K94" s="200" t="s">
        <v>2020</v>
      </c>
      <c r="L94" s="198"/>
      <c r="M94" s="201"/>
    </row>
    <row r="95" spans="1:13" ht="31" x14ac:dyDescent="0.35">
      <c r="A95" s="197">
        <v>87</v>
      </c>
      <c r="B95" s="198">
        <v>91</v>
      </c>
      <c r="C95" s="198">
        <v>384823</v>
      </c>
      <c r="D95" s="199" t="s">
        <v>2280</v>
      </c>
      <c r="E95" s="198" t="s">
        <v>2281</v>
      </c>
      <c r="F95" s="198"/>
      <c r="G95" s="198"/>
      <c r="H95" s="198"/>
      <c r="I95" s="198" t="s">
        <v>2282</v>
      </c>
      <c r="J95" s="200"/>
      <c r="K95" s="200" t="s">
        <v>2020</v>
      </c>
      <c r="L95" s="200" t="s">
        <v>2020</v>
      </c>
      <c r="M95" s="201"/>
    </row>
    <row r="96" spans="1:13" ht="31" x14ac:dyDescent="0.35">
      <c r="A96" s="197">
        <v>88</v>
      </c>
      <c r="B96" s="198">
        <v>92</v>
      </c>
      <c r="C96" s="198">
        <v>385956</v>
      </c>
      <c r="D96" s="199" t="s">
        <v>2283</v>
      </c>
      <c r="E96" s="198" t="s">
        <v>2284</v>
      </c>
      <c r="F96" s="198"/>
      <c r="G96" s="198"/>
      <c r="H96" s="198"/>
      <c r="I96" s="198" t="s">
        <v>2285</v>
      </c>
      <c r="J96" s="200"/>
      <c r="K96" s="200"/>
      <c r="L96" s="198"/>
      <c r="M96" s="201"/>
    </row>
    <row r="97" spans="1:13" ht="15.5" x14ac:dyDescent="0.35">
      <c r="A97" s="197">
        <v>89</v>
      </c>
      <c r="B97" s="198">
        <v>93</v>
      </c>
      <c r="C97" s="198">
        <v>177380</v>
      </c>
      <c r="D97" s="199" t="s">
        <v>2286</v>
      </c>
      <c r="E97" s="198" t="s">
        <v>2287</v>
      </c>
      <c r="F97" s="198"/>
      <c r="G97" s="198"/>
      <c r="H97" s="198"/>
      <c r="I97" s="198" t="s">
        <v>2288</v>
      </c>
      <c r="J97" s="200"/>
      <c r="K97" s="200" t="s">
        <v>2020</v>
      </c>
      <c r="L97" s="202" t="s">
        <v>2020</v>
      </c>
      <c r="M97" s="201"/>
    </row>
    <row r="98" spans="1:13" ht="15.5" x14ac:dyDescent="0.35">
      <c r="A98" s="197">
        <v>90</v>
      </c>
      <c r="B98" s="198">
        <v>94</v>
      </c>
      <c r="C98" s="205">
        <v>390452</v>
      </c>
      <c r="D98" s="205" t="s">
        <v>2289</v>
      </c>
      <c r="E98" s="205" t="s">
        <v>2290</v>
      </c>
      <c r="F98" s="205"/>
      <c r="G98" s="205"/>
      <c r="H98" s="205"/>
      <c r="I98" s="205" t="s">
        <v>2291</v>
      </c>
      <c r="J98" s="200"/>
      <c r="K98" s="200"/>
      <c r="L98" s="198"/>
      <c r="M98" s="201"/>
    </row>
    <row r="99" spans="1:13" ht="46.5" x14ac:dyDescent="0.35">
      <c r="A99" s="197">
        <v>91</v>
      </c>
      <c r="B99" s="198">
        <v>95</v>
      </c>
      <c r="C99" s="198">
        <v>391821</v>
      </c>
      <c r="D99" s="199" t="s">
        <v>2292</v>
      </c>
      <c r="E99" s="198" t="s">
        <v>2293</v>
      </c>
      <c r="F99" s="198"/>
      <c r="G99" s="198"/>
      <c r="H99" s="198"/>
      <c r="I99" s="198" t="s">
        <v>2294</v>
      </c>
      <c r="J99" s="200"/>
      <c r="K99" s="200"/>
      <c r="L99" s="203"/>
      <c r="M99" s="201"/>
    </row>
    <row r="100" spans="1:13" ht="15.5" x14ac:dyDescent="0.35">
      <c r="A100" s="197">
        <v>92</v>
      </c>
      <c r="B100" s="198">
        <v>96</v>
      </c>
      <c r="C100" s="198">
        <v>394416</v>
      </c>
      <c r="D100" s="199" t="s">
        <v>2295</v>
      </c>
      <c r="E100" s="198" t="s">
        <v>2296</v>
      </c>
      <c r="F100" s="198"/>
      <c r="G100" s="198"/>
      <c r="H100" s="198"/>
      <c r="I100" s="198" t="s">
        <v>2297</v>
      </c>
      <c r="J100" s="200"/>
      <c r="K100" s="200" t="s">
        <v>2020</v>
      </c>
      <c r="L100" s="202" t="s">
        <v>2020</v>
      </c>
      <c r="M100" s="201"/>
    </row>
    <row r="101" spans="1:13" ht="15.5" x14ac:dyDescent="0.35">
      <c r="A101" s="197">
        <v>93</v>
      </c>
      <c r="B101" s="198">
        <v>97</v>
      </c>
      <c r="C101" s="198">
        <v>400303</v>
      </c>
      <c r="D101" s="199" t="s">
        <v>2298</v>
      </c>
      <c r="E101" s="198" t="s">
        <v>2299</v>
      </c>
      <c r="F101" s="198"/>
      <c r="G101" s="198"/>
      <c r="H101" s="198"/>
      <c r="I101" s="198" t="s">
        <v>2300</v>
      </c>
      <c r="J101" s="200"/>
      <c r="K101" s="200"/>
      <c r="L101" s="200"/>
      <c r="M101" s="201"/>
    </row>
    <row r="102" spans="1:13" ht="15.5" x14ac:dyDescent="0.35">
      <c r="A102" s="197">
        <v>94</v>
      </c>
      <c r="B102" s="198">
        <v>98</v>
      </c>
      <c r="C102" s="198">
        <v>402328</v>
      </c>
      <c r="D102" s="199" t="s">
        <v>2301</v>
      </c>
      <c r="E102" s="198" t="s">
        <v>2302</v>
      </c>
      <c r="F102" s="198"/>
      <c r="G102" s="198"/>
      <c r="H102" s="198"/>
      <c r="I102" s="198" t="s">
        <v>2303</v>
      </c>
      <c r="J102" s="200"/>
      <c r="K102" s="200" t="s">
        <v>2020</v>
      </c>
      <c r="L102" s="200"/>
      <c r="M102" s="201"/>
    </row>
    <row r="103" spans="1:13" ht="31" x14ac:dyDescent="0.35">
      <c r="A103" s="197">
        <v>95</v>
      </c>
      <c r="B103" s="198">
        <v>99</v>
      </c>
      <c r="C103" s="198">
        <v>405501</v>
      </c>
      <c r="D103" s="199" t="s">
        <v>2268</v>
      </c>
      <c r="E103" s="198" t="s">
        <v>2304</v>
      </c>
      <c r="F103" s="198"/>
      <c r="G103" s="198"/>
      <c r="H103" s="198"/>
      <c r="I103" s="198" t="s">
        <v>2305</v>
      </c>
      <c r="J103" s="200"/>
      <c r="K103" s="200"/>
      <c r="L103" s="198"/>
      <c r="M103" s="201"/>
    </row>
    <row r="104" spans="1:13" ht="15.5" x14ac:dyDescent="0.35">
      <c r="A104" s="197">
        <v>96</v>
      </c>
      <c r="B104" s="198">
        <v>100</v>
      </c>
      <c r="C104" s="198">
        <v>408454</v>
      </c>
      <c r="D104" s="199" t="s">
        <v>2306</v>
      </c>
      <c r="E104" s="198" t="s">
        <v>2307</v>
      </c>
      <c r="F104" s="198"/>
      <c r="G104" s="198"/>
      <c r="H104" s="198"/>
      <c r="I104" s="198" t="s">
        <v>2308</v>
      </c>
      <c r="J104" s="200"/>
      <c r="K104" s="200"/>
      <c r="L104" s="200" t="s">
        <v>2020</v>
      </c>
      <c r="M104" s="201"/>
    </row>
    <row r="105" spans="1:13" ht="15.5" x14ac:dyDescent="0.35">
      <c r="A105" s="197">
        <v>97</v>
      </c>
      <c r="B105" s="198">
        <v>101</v>
      </c>
      <c r="C105" s="198">
        <v>412742</v>
      </c>
      <c r="D105" s="199" t="s">
        <v>2309</v>
      </c>
      <c r="E105" s="198" t="s">
        <v>2310</v>
      </c>
      <c r="F105" s="198"/>
      <c r="G105" s="198"/>
      <c r="H105" s="198"/>
      <c r="I105" s="198" t="s">
        <v>2311</v>
      </c>
      <c r="J105" s="198"/>
      <c r="K105" s="198"/>
      <c r="L105" s="200"/>
      <c r="M105" s="201"/>
    </row>
    <row r="106" spans="1:13" ht="15.5" x14ac:dyDescent="0.35">
      <c r="A106" s="197">
        <v>98</v>
      </c>
      <c r="B106" s="198">
        <v>102</v>
      </c>
      <c r="C106" s="198">
        <v>411357</v>
      </c>
      <c r="D106" s="199" t="s">
        <v>2312</v>
      </c>
      <c r="E106" s="198" t="s">
        <v>2313</v>
      </c>
      <c r="F106" s="198"/>
      <c r="G106" s="198"/>
      <c r="H106" s="198"/>
      <c r="I106" s="198" t="s">
        <v>2314</v>
      </c>
      <c r="J106" s="200"/>
      <c r="K106" s="200"/>
      <c r="L106" s="200"/>
      <c r="M106" s="201"/>
    </row>
    <row r="107" spans="1:13" ht="15.5" x14ac:dyDescent="0.35">
      <c r="A107" s="197">
        <v>99</v>
      </c>
      <c r="B107" s="198">
        <v>103</v>
      </c>
      <c r="C107" s="198">
        <v>413062</v>
      </c>
      <c r="D107" s="199" t="s">
        <v>2309</v>
      </c>
      <c r="E107" s="198" t="s">
        <v>2315</v>
      </c>
      <c r="F107" s="198"/>
      <c r="G107" s="198"/>
      <c r="H107" s="198"/>
      <c r="I107" s="198" t="s">
        <v>2316</v>
      </c>
      <c r="J107" s="200"/>
      <c r="K107" s="200"/>
      <c r="L107" s="200"/>
      <c r="M107" s="201"/>
    </row>
    <row r="108" spans="1:13" ht="31" x14ac:dyDescent="0.35">
      <c r="A108" s="197">
        <v>100</v>
      </c>
      <c r="B108" s="198">
        <v>104</v>
      </c>
      <c r="C108" s="198">
        <v>417718</v>
      </c>
      <c r="D108" s="199" t="s">
        <v>2317</v>
      </c>
      <c r="E108" s="198" t="s">
        <v>2318</v>
      </c>
      <c r="F108" s="198"/>
      <c r="G108" s="198"/>
      <c r="H108" s="198"/>
      <c r="I108" s="198" t="s">
        <v>2319</v>
      </c>
      <c r="J108" s="200"/>
      <c r="K108" s="200"/>
      <c r="L108" s="198"/>
      <c r="M108" s="201"/>
    </row>
    <row r="109" spans="1:13" ht="46.5" x14ac:dyDescent="0.35">
      <c r="A109" s="197">
        <v>101</v>
      </c>
      <c r="B109" s="198">
        <v>105</v>
      </c>
      <c r="C109" s="198">
        <v>417771</v>
      </c>
      <c r="D109" s="199" t="s">
        <v>2320</v>
      </c>
      <c r="E109" s="198" t="s">
        <v>2321</v>
      </c>
      <c r="F109" s="198"/>
      <c r="G109" s="198"/>
      <c r="H109" s="198"/>
      <c r="I109" s="198" t="s">
        <v>2322</v>
      </c>
      <c r="J109" s="200"/>
      <c r="K109" s="200"/>
      <c r="L109" s="200"/>
      <c r="M109" s="201"/>
    </row>
    <row r="110" spans="1:13" ht="15.5" x14ac:dyDescent="0.35">
      <c r="A110" s="197">
        <v>102</v>
      </c>
      <c r="B110" s="198">
        <v>106</v>
      </c>
      <c r="C110" s="198">
        <v>379963</v>
      </c>
      <c r="D110" s="199" t="s">
        <v>2323</v>
      </c>
      <c r="E110" s="198" t="s">
        <v>2324</v>
      </c>
      <c r="F110" s="198"/>
      <c r="G110" s="198"/>
      <c r="H110" s="198"/>
      <c r="I110" s="198" t="s">
        <v>2325</v>
      </c>
      <c r="J110" s="200"/>
      <c r="K110" s="200" t="s">
        <v>2020</v>
      </c>
      <c r="L110" s="200"/>
      <c r="M110" s="201"/>
    </row>
    <row r="111" spans="1:13" ht="15.5" x14ac:dyDescent="0.35">
      <c r="A111" s="197">
        <v>103</v>
      </c>
      <c r="B111" s="198">
        <v>107</v>
      </c>
      <c r="C111" s="198">
        <v>422898</v>
      </c>
      <c r="D111" s="199" t="s">
        <v>2326</v>
      </c>
      <c r="E111" s="198" t="s">
        <v>2327</v>
      </c>
      <c r="F111" s="198"/>
      <c r="G111" s="198"/>
      <c r="H111" s="198"/>
      <c r="I111" s="198" t="s">
        <v>2328</v>
      </c>
      <c r="J111" s="200"/>
      <c r="K111" s="200"/>
      <c r="L111" s="200" t="s">
        <v>2020</v>
      </c>
      <c r="M111" s="201"/>
    </row>
    <row r="112" spans="1:13" ht="15.5" x14ac:dyDescent="0.35">
      <c r="A112" s="197">
        <v>104</v>
      </c>
      <c r="B112" s="198">
        <v>108</v>
      </c>
      <c r="C112" s="198">
        <v>425136</v>
      </c>
      <c r="D112" s="199" t="s">
        <v>2329</v>
      </c>
      <c r="E112" s="198" t="s">
        <v>2330</v>
      </c>
      <c r="F112" s="198"/>
      <c r="G112" s="198"/>
      <c r="H112" s="198"/>
      <c r="I112" s="198" t="s">
        <v>2331</v>
      </c>
      <c r="J112" s="200"/>
      <c r="K112" s="200"/>
      <c r="L112" s="198"/>
      <c r="M112" s="201"/>
    </row>
    <row r="113" spans="1:13" ht="15.5" x14ac:dyDescent="0.35">
      <c r="A113" s="197">
        <v>105</v>
      </c>
      <c r="B113" s="198">
        <v>109</v>
      </c>
      <c r="C113" s="198">
        <v>428595</v>
      </c>
      <c r="D113" s="199" t="s">
        <v>2332</v>
      </c>
      <c r="E113" s="198" t="s">
        <v>2333</v>
      </c>
      <c r="F113" s="198"/>
      <c r="G113" s="198"/>
      <c r="H113" s="198"/>
      <c r="I113" s="198" t="s">
        <v>2334</v>
      </c>
      <c r="J113" s="200"/>
      <c r="K113" s="200"/>
      <c r="L113" s="202" t="s">
        <v>2020</v>
      </c>
      <c r="M113" s="201"/>
    </row>
    <row r="114" spans="1:13" ht="15.5" x14ac:dyDescent="0.35">
      <c r="A114" s="197">
        <v>106</v>
      </c>
      <c r="B114" s="198">
        <v>110</v>
      </c>
      <c r="C114" s="198">
        <v>433630</v>
      </c>
      <c r="D114" s="199" t="s">
        <v>2335</v>
      </c>
      <c r="E114" s="198" t="s">
        <v>2336</v>
      </c>
      <c r="F114" s="198"/>
      <c r="G114" s="198"/>
      <c r="H114" s="198"/>
      <c r="I114" s="198" t="s">
        <v>2337</v>
      </c>
      <c r="J114" s="200"/>
      <c r="K114" s="200"/>
      <c r="L114" s="198"/>
      <c r="M114" s="201"/>
    </row>
    <row r="115" spans="1:13" ht="35.25" customHeight="1" x14ac:dyDescent="0.35">
      <c r="A115" s="197">
        <v>107</v>
      </c>
      <c r="B115" s="198">
        <v>111</v>
      </c>
      <c r="C115" s="198">
        <v>439364</v>
      </c>
      <c r="D115" s="198" t="s">
        <v>2338</v>
      </c>
      <c r="E115" s="199" t="s">
        <v>2339</v>
      </c>
      <c r="F115" s="198" t="s">
        <v>2340</v>
      </c>
      <c r="G115" s="198"/>
      <c r="H115" s="198"/>
      <c r="I115" s="198" t="s">
        <v>2341</v>
      </c>
      <c r="J115" s="198"/>
      <c r="K115" s="200"/>
      <c r="L115" s="203"/>
      <c r="M115" s="201"/>
    </row>
    <row r="116" spans="1:13" ht="15.5" x14ac:dyDescent="0.35">
      <c r="A116" s="197">
        <v>108</v>
      </c>
      <c r="B116" s="198">
        <v>112</v>
      </c>
      <c r="C116" s="198">
        <v>440709</v>
      </c>
      <c r="D116" s="199" t="s">
        <v>2342</v>
      </c>
      <c r="E116" s="198" t="s">
        <v>2343</v>
      </c>
      <c r="F116" s="198"/>
      <c r="G116" s="198"/>
      <c r="H116" s="198"/>
      <c r="I116" s="198" t="s">
        <v>2344</v>
      </c>
      <c r="J116" s="200"/>
      <c r="K116" s="200"/>
      <c r="L116" s="200"/>
      <c r="M116" s="201"/>
    </row>
    <row r="117" spans="1:13" s="131" customFormat="1" ht="31" x14ac:dyDescent="0.25">
      <c r="A117" s="197">
        <v>109</v>
      </c>
      <c r="B117" s="203" t="s">
        <v>2345</v>
      </c>
      <c r="C117" s="206">
        <v>442860</v>
      </c>
      <c r="D117" s="206" t="s">
        <v>2346</v>
      </c>
      <c r="E117" s="206" t="s">
        <v>2347</v>
      </c>
      <c r="F117" s="206"/>
      <c r="G117" s="206"/>
      <c r="H117" s="206"/>
      <c r="I117" s="206" t="s">
        <v>2348</v>
      </c>
      <c r="J117" s="206"/>
      <c r="K117" s="206"/>
      <c r="L117" s="206"/>
    </row>
    <row r="118" spans="1:13" s="131" customFormat="1" ht="15.5" x14ac:dyDescent="0.25">
      <c r="A118" s="197">
        <v>110</v>
      </c>
      <c r="B118" s="203" t="s">
        <v>2349</v>
      </c>
      <c r="C118" s="206">
        <v>445513</v>
      </c>
      <c r="D118" s="206" t="s">
        <v>2350</v>
      </c>
      <c r="E118" s="206" t="s">
        <v>2351</v>
      </c>
      <c r="F118" s="206"/>
      <c r="G118" s="206"/>
      <c r="H118" s="206"/>
      <c r="I118" s="206" t="s">
        <v>2352</v>
      </c>
      <c r="J118" s="206"/>
      <c r="K118" s="206"/>
      <c r="L118" s="206"/>
    </row>
    <row r="119" spans="1:13" s="131" customFormat="1" ht="15.5" x14ac:dyDescent="0.25">
      <c r="A119" s="197">
        <v>111</v>
      </c>
      <c r="B119" s="203" t="s">
        <v>2353</v>
      </c>
      <c r="C119" s="206">
        <v>260783</v>
      </c>
      <c r="D119" s="206" t="s">
        <v>2354</v>
      </c>
      <c r="E119" s="206" t="s">
        <v>2355</v>
      </c>
      <c r="F119" s="206"/>
      <c r="G119" s="206"/>
      <c r="H119" s="206"/>
      <c r="I119" s="206" t="s">
        <v>2356</v>
      </c>
      <c r="J119" s="206"/>
      <c r="K119" s="206"/>
      <c r="L119" s="206"/>
    </row>
    <row r="120" spans="1:13" s="131" customFormat="1" ht="15.5" x14ac:dyDescent="0.25">
      <c r="A120" s="197">
        <v>112</v>
      </c>
      <c r="B120" s="203" t="s">
        <v>2357</v>
      </c>
      <c r="C120" s="206">
        <v>453545</v>
      </c>
      <c r="D120" s="206" t="s">
        <v>2358</v>
      </c>
      <c r="E120" s="206" t="s">
        <v>2359</v>
      </c>
      <c r="F120" s="206"/>
      <c r="G120" s="206"/>
      <c r="H120" s="206"/>
      <c r="I120" s="206" t="s">
        <v>2360</v>
      </c>
      <c r="J120" s="206"/>
      <c r="K120" s="206"/>
      <c r="L120" s="206"/>
    </row>
    <row r="121" spans="1:13" s="131" customFormat="1" ht="15.5" x14ac:dyDescent="0.25">
      <c r="A121" s="197">
        <v>113</v>
      </c>
      <c r="B121" s="203" t="s">
        <v>2361</v>
      </c>
      <c r="C121" s="206">
        <v>454630</v>
      </c>
      <c r="D121" s="206" t="s">
        <v>2362</v>
      </c>
      <c r="E121" s="206" t="s">
        <v>2363</v>
      </c>
      <c r="F121" s="206"/>
      <c r="G121" s="206"/>
      <c r="H121" s="206"/>
      <c r="I121" s="206" t="s">
        <v>2364</v>
      </c>
      <c r="J121" s="206"/>
      <c r="K121" s="206"/>
      <c r="L121" s="206"/>
    </row>
    <row r="122" spans="1:13" ht="15.5" x14ac:dyDescent="0.25">
      <c r="A122" s="197">
        <v>114</v>
      </c>
      <c r="B122" s="203" t="s">
        <v>2365</v>
      </c>
      <c r="C122" s="207">
        <v>457105</v>
      </c>
      <c r="D122" s="207" t="s">
        <v>2366</v>
      </c>
      <c r="E122" s="207" t="s">
        <v>2367</v>
      </c>
      <c r="F122" s="207"/>
      <c r="G122" s="207"/>
      <c r="H122" s="207"/>
      <c r="I122" s="207" t="s">
        <v>2368</v>
      </c>
      <c r="J122" s="207"/>
      <c r="K122" s="207"/>
      <c r="L122" s="207"/>
    </row>
    <row r="123" spans="1:13" ht="15.5" x14ac:dyDescent="0.25">
      <c r="A123" s="197">
        <v>115</v>
      </c>
      <c r="B123" s="203" t="s">
        <v>2369</v>
      </c>
      <c r="C123" s="207">
        <v>452848</v>
      </c>
      <c r="D123" s="207" t="s">
        <v>2370</v>
      </c>
      <c r="E123" s="207" t="s">
        <v>2371</v>
      </c>
      <c r="F123" s="207"/>
      <c r="G123" s="207"/>
      <c r="H123" s="207"/>
      <c r="I123" s="207" t="s">
        <v>2372</v>
      </c>
      <c r="J123" s="207"/>
      <c r="K123" s="207"/>
      <c r="L123" s="207"/>
    </row>
    <row r="124" spans="1:13" ht="15.5" x14ac:dyDescent="0.25">
      <c r="A124" s="197">
        <v>116</v>
      </c>
      <c r="B124" s="203" t="s">
        <v>2373</v>
      </c>
      <c r="C124" s="207">
        <v>453801</v>
      </c>
      <c r="D124" s="207" t="s">
        <v>2374</v>
      </c>
      <c r="E124" s="207" t="s">
        <v>2375</v>
      </c>
      <c r="F124" s="207"/>
      <c r="G124" s="207"/>
      <c r="H124" s="207"/>
      <c r="I124" s="207" t="s">
        <v>2376</v>
      </c>
      <c r="J124" s="207"/>
      <c r="K124" s="207"/>
      <c r="L124" s="207"/>
    </row>
    <row r="125" spans="1:13" ht="31" x14ac:dyDescent="0.25">
      <c r="A125" s="197">
        <v>117</v>
      </c>
      <c r="B125" s="203" t="s">
        <v>2377</v>
      </c>
      <c r="C125" s="207">
        <v>456188</v>
      </c>
      <c r="D125" s="207" t="s">
        <v>2378</v>
      </c>
      <c r="E125" s="207" t="s">
        <v>2379</v>
      </c>
      <c r="F125" s="207"/>
      <c r="G125" s="207"/>
      <c r="H125" s="207"/>
      <c r="I125" s="207" t="s">
        <v>2380</v>
      </c>
      <c r="J125" s="207"/>
      <c r="K125" s="207"/>
      <c r="L125" s="207"/>
    </row>
    <row r="126" spans="1:13" ht="31" x14ac:dyDescent="0.25">
      <c r="A126" s="197">
        <v>118</v>
      </c>
      <c r="B126" s="203" t="s">
        <v>2381</v>
      </c>
      <c r="C126" s="207">
        <v>460901</v>
      </c>
      <c r="D126" s="207" t="s">
        <v>2382</v>
      </c>
      <c r="E126" s="207" t="s">
        <v>2383</v>
      </c>
      <c r="F126" s="207"/>
      <c r="G126" s="207"/>
      <c r="H126" s="207"/>
      <c r="I126" s="207" t="s">
        <v>2384</v>
      </c>
      <c r="J126" s="207"/>
      <c r="K126" s="207"/>
      <c r="L126" s="207"/>
    </row>
    <row r="127" spans="1:13" ht="15.5" x14ac:dyDescent="0.25">
      <c r="A127" s="197">
        <v>119</v>
      </c>
      <c r="B127" s="203" t="s">
        <v>2385</v>
      </c>
      <c r="C127" s="207">
        <v>462906</v>
      </c>
      <c r="D127" s="207" t="s">
        <v>2386</v>
      </c>
      <c r="E127" s="207" t="s">
        <v>2387</v>
      </c>
      <c r="F127" s="207"/>
      <c r="G127" s="207"/>
      <c r="H127" s="207"/>
      <c r="I127" s="207" t="s">
        <v>2388</v>
      </c>
      <c r="J127" s="207"/>
      <c r="K127" s="207"/>
      <c r="L127" s="207"/>
    </row>
    <row r="128" spans="1:13" ht="15.5" x14ac:dyDescent="0.25">
      <c r="A128" s="197">
        <v>120</v>
      </c>
      <c r="B128" s="203" t="s">
        <v>2389</v>
      </c>
      <c r="C128" s="207">
        <v>465259</v>
      </c>
      <c r="D128" s="207" t="s">
        <v>2390</v>
      </c>
      <c r="E128" s="207" t="s">
        <v>2391</v>
      </c>
      <c r="F128" s="207"/>
      <c r="G128" s="207"/>
      <c r="H128" s="207"/>
      <c r="I128" s="207" t="s">
        <v>2392</v>
      </c>
      <c r="J128" s="207"/>
      <c r="K128" s="207"/>
      <c r="L128" s="207"/>
    </row>
    <row r="129" spans="1:12" ht="15.5" x14ac:dyDescent="0.25">
      <c r="A129" s="197">
        <v>121</v>
      </c>
      <c r="B129" s="203" t="s">
        <v>2393</v>
      </c>
      <c r="C129" s="207">
        <v>465726</v>
      </c>
      <c r="D129" s="207" t="s">
        <v>2394</v>
      </c>
      <c r="E129" s="207" t="s">
        <v>2395</v>
      </c>
      <c r="F129" s="207"/>
      <c r="G129" s="207"/>
      <c r="H129" s="207"/>
      <c r="I129" s="207" t="s">
        <v>2396</v>
      </c>
      <c r="J129" s="207"/>
      <c r="K129" s="207"/>
      <c r="L129" s="207"/>
    </row>
    <row r="130" spans="1:12" ht="15.5" x14ac:dyDescent="0.25">
      <c r="A130" s="197">
        <v>122</v>
      </c>
      <c r="B130" s="203" t="s">
        <v>2397</v>
      </c>
      <c r="C130" s="207">
        <v>469811</v>
      </c>
      <c r="D130" s="207" t="s">
        <v>2398</v>
      </c>
      <c r="E130" s="207" t="s">
        <v>2399</v>
      </c>
      <c r="F130" s="207"/>
      <c r="G130" s="207"/>
      <c r="H130" s="207"/>
      <c r="I130" s="207" t="s">
        <v>2400</v>
      </c>
      <c r="J130" s="207"/>
      <c r="K130" s="207"/>
      <c r="L130" s="207"/>
    </row>
    <row r="131" spans="1:12" ht="15.5" x14ac:dyDescent="0.25">
      <c r="A131" s="197">
        <v>123</v>
      </c>
      <c r="B131" s="203" t="s">
        <v>2401</v>
      </c>
      <c r="C131" s="207">
        <v>470827</v>
      </c>
      <c r="D131" s="207" t="s">
        <v>2402</v>
      </c>
      <c r="E131" s="207" t="s">
        <v>2403</v>
      </c>
      <c r="F131" s="207"/>
      <c r="G131" s="207"/>
      <c r="H131" s="207"/>
      <c r="I131" s="207" t="s">
        <v>2404</v>
      </c>
      <c r="J131" s="207"/>
      <c r="K131" s="207"/>
      <c r="L131" s="207"/>
    </row>
    <row r="132" spans="1:12" ht="15.5" x14ac:dyDescent="0.25">
      <c r="A132" s="197">
        <v>124</v>
      </c>
      <c r="B132" s="203" t="s">
        <v>2405</v>
      </c>
      <c r="C132" s="207">
        <v>472967</v>
      </c>
      <c r="D132" s="207" t="s">
        <v>2406</v>
      </c>
      <c r="E132" s="207" t="s">
        <v>2407</v>
      </c>
      <c r="F132" s="207"/>
      <c r="G132" s="207"/>
      <c r="H132" s="207"/>
      <c r="I132" s="207" t="s">
        <v>2408</v>
      </c>
      <c r="J132" s="207"/>
      <c r="K132" s="207"/>
      <c r="L132" s="207"/>
    </row>
    <row r="133" spans="1:12" ht="15.5" x14ac:dyDescent="0.25">
      <c r="A133" s="197">
        <v>125</v>
      </c>
      <c r="B133" s="203" t="s">
        <v>2409</v>
      </c>
      <c r="C133" s="207">
        <v>474370</v>
      </c>
      <c r="D133" s="207" t="s">
        <v>2410</v>
      </c>
      <c r="E133" s="207" t="s">
        <v>2411</v>
      </c>
      <c r="F133" s="207"/>
      <c r="G133" s="207"/>
      <c r="H133" s="207"/>
      <c r="I133" s="207" t="s">
        <v>2412</v>
      </c>
      <c r="J133" s="207"/>
      <c r="K133" s="207"/>
      <c r="L133" s="207"/>
    </row>
    <row r="134" spans="1:12" ht="15.5" x14ac:dyDescent="0.25">
      <c r="A134" s="197">
        <v>126</v>
      </c>
      <c r="B134" s="203" t="s">
        <v>2413</v>
      </c>
      <c r="C134" s="207">
        <v>475910</v>
      </c>
      <c r="D134" s="207" t="s">
        <v>2414</v>
      </c>
      <c r="E134" s="207" t="s">
        <v>2415</v>
      </c>
      <c r="F134" s="207"/>
      <c r="G134" s="207"/>
      <c r="H134" s="207"/>
      <c r="I134" s="207" t="s">
        <v>2416</v>
      </c>
      <c r="J134" s="207"/>
      <c r="K134" s="207"/>
      <c r="L134" s="207"/>
    </row>
    <row r="135" spans="1:12" ht="15.5" x14ac:dyDescent="0.25">
      <c r="A135" s="197">
        <v>127</v>
      </c>
      <c r="B135" s="203" t="s">
        <v>2417</v>
      </c>
      <c r="C135" s="207">
        <v>475422</v>
      </c>
      <c r="D135" s="207" t="s">
        <v>2418</v>
      </c>
      <c r="E135" s="207" t="s">
        <v>2419</v>
      </c>
      <c r="F135" s="207"/>
      <c r="G135" s="207"/>
      <c r="H135" s="207"/>
      <c r="I135" s="207" t="s">
        <v>2420</v>
      </c>
      <c r="J135" s="207"/>
      <c r="K135" s="207"/>
      <c r="L135" s="207"/>
    </row>
    <row r="136" spans="1:12" ht="31" x14ac:dyDescent="0.25">
      <c r="A136" s="197">
        <v>128</v>
      </c>
      <c r="B136" s="203" t="s">
        <v>2421</v>
      </c>
      <c r="C136" s="207">
        <v>477137</v>
      </c>
      <c r="D136" s="207" t="s">
        <v>2422</v>
      </c>
      <c r="E136" s="207" t="s">
        <v>2423</v>
      </c>
      <c r="F136" s="207"/>
      <c r="G136" s="207"/>
      <c r="H136" s="207"/>
      <c r="I136" s="207" t="s">
        <v>2424</v>
      </c>
      <c r="J136" s="207"/>
      <c r="K136" s="207"/>
      <c r="L136" s="207"/>
    </row>
    <row r="137" spans="1:12" ht="62" x14ac:dyDescent="0.25">
      <c r="A137" s="197">
        <v>129</v>
      </c>
      <c r="B137" s="203" t="s">
        <v>2425</v>
      </c>
      <c r="C137" s="207">
        <v>477998</v>
      </c>
      <c r="D137" s="207" t="s">
        <v>2426</v>
      </c>
      <c r="E137" s="207" t="s">
        <v>2427</v>
      </c>
      <c r="F137" s="207"/>
      <c r="G137" s="207"/>
      <c r="H137" s="207"/>
      <c r="I137" s="207" t="s">
        <v>2428</v>
      </c>
      <c r="J137" s="207"/>
      <c r="K137" s="207"/>
      <c r="L137" s="207"/>
    </row>
    <row r="138" spans="1:12" ht="15.5" x14ac:dyDescent="0.25">
      <c r="A138" s="197">
        <v>130</v>
      </c>
      <c r="B138" s="203" t="s">
        <v>2429</v>
      </c>
      <c r="C138" s="207">
        <v>475752</v>
      </c>
      <c r="D138" s="207" t="s">
        <v>2426</v>
      </c>
      <c r="E138" s="207" t="s">
        <v>2430</v>
      </c>
      <c r="F138" s="207"/>
      <c r="G138" s="207"/>
      <c r="H138" s="207"/>
      <c r="I138" s="207" t="s">
        <v>2431</v>
      </c>
      <c r="J138" s="207"/>
      <c r="K138" s="207"/>
      <c r="L138" s="207"/>
    </row>
    <row r="139" spans="1:12" ht="15.5" x14ac:dyDescent="0.25">
      <c r="A139" s="197">
        <v>131</v>
      </c>
      <c r="B139" s="203" t="s">
        <v>2432</v>
      </c>
      <c r="C139" s="207">
        <v>478729</v>
      </c>
      <c r="D139" s="207" t="s">
        <v>2433</v>
      </c>
      <c r="E139" s="207" t="s">
        <v>2434</v>
      </c>
      <c r="F139" s="207"/>
      <c r="G139" s="207"/>
      <c r="H139" s="207"/>
      <c r="I139" s="207" t="s">
        <v>2435</v>
      </c>
      <c r="J139" s="207"/>
      <c r="K139" s="207"/>
      <c r="L139" s="207"/>
    </row>
    <row r="140" spans="1:12" ht="15.5" x14ac:dyDescent="0.25">
      <c r="A140" s="197">
        <v>132</v>
      </c>
      <c r="B140" s="203">
        <v>24</v>
      </c>
      <c r="C140" s="207"/>
      <c r="D140" s="207"/>
      <c r="E140" s="207"/>
      <c r="F140" s="207"/>
      <c r="G140" s="207"/>
      <c r="H140" s="207"/>
      <c r="I140" s="207"/>
      <c r="J140" s="207"/>
      <c r="K140" s="207"/>
      <c r="L140" s="207"/>
    </row>
    <row r="141" spans="1:12" ht="15.5" x14ac:dyDescent="0.25">
      <c r="A141" s="197">
        <v>133</v>
      </c>
      <c r="B141" s="203">
        <v>25</v>
      </c>
      <c r="C141" s="207"/>
      <c r="D141" s="207"/>
      <c r="E141" s="207"/>
      <c r="F141" s="207"/>
      <c r="G141" s="207"/>
      <c r="H141" s="207"/>
      <c r="I141" s="207"/>
      <c r="J141" s="207"/>
      <c r="K141" s="207"/>
      <c r="L141" s="207"/>
    </row>
    <row r="142" spans="1:12" ht="15.5" x14ac:dyDescent="0.25">
      <c r="A142" s="197">
        <v>134</v>
      </c>
      <c r="B142" s="203">
        <v>26</v>
      </c>
      <c r="C142" s="207"/>
      <c r="D142" s="207"/>
      <c r="E142" s="207"/>
      <c r="F142" s="207"/>
      <c r="G142" s="207"/>
      <c r="H142" s="207"/>
      <c r="I142" s="207"/>
      <c r="J142" s="207"/>
      <c r="K142" s="207"/>
      <c r="L142" s="207"/>
    </row>
    <row r="143" spans="1:12" ht="15.5" x14ac:dyDescent="0.25">
      <c r="A143" s="197">
        <v>135</v>
      </c>
      <c r="B143" s="203">
        <v>27</v>
      </c>
      <c r="C143" s="207"/>
      <c r="D143" s="207"/>
      <c r="E143" s="207"/>
      <c r="F143" s="207"/>
      <c r="G143" s="207"/>
      <c r="H143" s="207"/>
      <c r="I143" s="207"/>
      <c r="J143" s="207"/>
      <c r="K143" s="207"/>
      <c r="L143" s="207"/>
    </row>
    <row r="144" spans="1:12" ht="15.5" x14ac:dyDescent="0.25">
      <c r="A144" s="197">
        <v>136</v>
      </c>
      <c r="B144" s="203">
        <v>28</v>
      </c>
      <c r="C144" s="207"/>
      <c r="D144" s="207"/>
      <c r="E144" s="207"/>
      <c r="F144" s="207"/>
      <c r="G144" s="207"/>
      <c r="H144" s="207"/>
      <c r="I144" s="207"/>
      <c r="J144" s="207"/>
      <c r="K144" s="207"/>
      <c r="L144" s="207"/>
    </row>
    <row r="145" spans="1:12" ht="15.5" x14ac:dyDescent="0.25">
      <c r="A145" s="197">
        <v>137</v>
      </c>
      <c r="B145" s="203">
        <v>29</v>
      </c>
      <c r="C145" s="207"/>
      <c r="D145" s="207"/>
      <c r="E145" s="207"/>
      <c r="F145" s="207"/>
      <c r="G145" s="207"/>
      <c r="H145" s="207"/>
      <c r="I145" s="207"/>
      <c r="J145" s="207"/>
      <c r="K145" s="207"/>
      <c r="L145" s="207"/>
    </row>
    <row r="146" spans="1:12" ht="15.5" x14ac:dyDescent="0.25">
      <c r="A146" s="197">
        <v>138</v>
      </c>
      <c r="B146" s="203">
        <v>30</v>
      </c>
      <c r="C146" s="207"/>
      <c r="D146" s="207"/>
      <c r="E146" s="207"/>
      <c r="F146" s="207"/>
      <c r="G146" s="207"/>
      <c r="H146" s="207"/>
      <c r="I146" s="207"/>
      <c r="J146" s="207"/>
      <c r="K146" s="207"/>
      <c r="L146" s="207"/>
    </row>
    <row r="147" spans="1:12" ht="15.5" x14ac:dyDescent="0.25">
      <c r="A147" s="197">
        <v>139</v>
      </c>
      <c r="B147" s="203">
        <v>31</v>
      </c>
      <c r="C147" s="207"/>
      <c r="D147" s="207"/>
      <c r="E147" s="207"/>
      <c r="F147" s="207"/>
      <c r="G147" s="207"/>
      <c r="H147" s="207"/>
      <c r="I147" s="207"/>
      <c r="J147" s="207"/>
      <c r="K147" s="207"/>
      <c r="L147" s="207"/>
    </row>
    <row r="148" spans="1:12" ht="15.5" x14ac:dyDescent="0.25">
      <c r="A148" s="197">
        <v>140</v>
      </c>
      <c r="B148" s="203">
        <v>32</v>
      </c>
      <c r="C148" s="207"/>
      <c r="D148" s="207"/>
      <c r="E148" s="207"/>
      <c r="F148" s="207"/>
      <c r="G148" s="207"/>
      <c r="H148" s="207"/>
      <c r="I148" s="207"/>
      <c r="J148" s="207"/>
      <c r="K148" s="207"/>
      <c r="L148" s="207"/>
    </row>
    <row r="149" spans="1:12" ht="15.5" x14ac:dyDescent="0.25">
      <c r="A149" s="197">
        <v>141</v>
      </c>
      <c r="B149" s="203">
        <v>33</v>
      </c>
      <c r="C149" s="207"/>
      <c r="D149" s="207"/>
      <c r="E149" s="207"/>
      <c r="F149" s="207"/>
      <c r="G149" s="207"/>
      <c r="H149" s="207"/>
      <c r="I149" s="207"/>
      <c r="J149" s="207"/>
      <c r="K149" s="207"/>
      <c r="L149" s="207"/>
    </row>
    <row r="150" spans="1:12" ht="15.5" x14ac:dyDescent="0.25">
      <c r="A150" s="197">
        <v>142</v>
      </c>
      <c r="B150" s="203">
        <v>34</v>
      </c>
      <c r="C150" s="207"/>
      <c r="D150" s="207"/>
      <c r="E150" s="207"/>
      <c r="F150" s="207"/>
      <c r="G150" s="207"/>
      <c r="H150" s="207"/>
      <c r="I150" s="207"/>
      <c r="J150" s="207"/>
      <c r="K150" s="207"/>
      <c r="L150" s="207"/>
    </row>
    <row r="151" spans="1:12" ht="15.5" x14ac:dyDescent="0.25">
      <c r="A151" s="197">
        <v>143</v>
      </c>
      <c r="B151" s="203">
        <v>35</v>
      </c>
      <c r="C151" s="207"/>
      <c r="D151" s="207"/>
      <c r="E151" s="207"/>
      <c r="F151" s="207"/>
      <c r="G151" s="207"/>
      <c r="H151" s="207"/>
      <c r="I151" s="207"/>
      <c r="J151" s="207"/>
      <c r="K151" s="207"/>
      <c r="L151" s="207"/>
    </row>
    <row r="152" spans="1:12" ht="15.5" x14ac:dyDescent="0.25">
      <c r="A152" s="197">
        <v>144</v>
      </c>
      <c r="B152" s="203">
        <v>36</v>
      </c>
      <c r="C152" s="207"/>
      <c r="D152" s="207"/>
      <c r="E152" s="207"/>
      <c r="F152" s="207"/>
      <c r="G152" s="207"/>
      <c r="H152" s="207"/>
      <c r="I152" s="207"/>
      <c r="J152" s="207"/>
      <c r="K152" s="207"/>
      <c r="L152" s="207"/>
    </row>
    <row r="153" spans="1:12" ht="15.5" x14ac:dyDescent="0.25">
      <c r="A153" s="208"/>
      <c r="D153" s="125"/>
      <c r="E153" s="125"/>
      <c r="F153" s="125"/>
      <c r="G153" s="125"/>
      <c r="H153" s="125"/>
      <c r="I153" s="125"/>
      <c r="J153" s="125"/>
      <c r="K153" s="125"/>
    </row>
    <row r="154" spans="1:12" ht="12.5" x14ac:dyDescent="0.25">
      <c r="D154" s="125"/>
      <c r="E154" s="125"/>
      <c r="F154" s="125"/>
      <c r="G154" s="125"/>
      <c r="H154" s="125"/>
      <c r="I154" s="125"/>
      <c r="J154" s="125"/>
      <c r="K154" s="125"/>
    </row>
    <row r="155" spans="1:12" ht="12.5" x14ac:dyDescent="0.25">
      <c r="D155" s="125"/>
      <c r="E155" s="125"/>
      <c r="F155" s="125"/>
      <c r="G155" s="125"/>
      <c r="H155" s="125"/>
      <c r="I155" s="125"/>
      <c r="J155" s="125"/>
      <c r="K155" s="125"/>
    </row>
    <row r="156" spans="1:12" ht="12.5" x14ac:dyDescent="0.25">
      <c r="D156" s="125"/>
      <c r="E156" s="125"/>
      <c r="F156" s="125"/>
      <c r="G156" s="125"/>
      <c r="H156" s="125"/>
      <c r="I156" s="125"/>
      <c r="J156" s="125"/>
      <c r="K156" s="125"/>
    </row>
    <row r="157" spans="1:12" ht="12.5" x14ac:dyDescent="0.25">
      <c r="D157" s="125"/>
      <c r="E157" s="125"/>
      <c r="F157" s="125"/>
      <c r="G157" s="125"/>
      <c r="H157" s="125"/>
      <c r="I157" s="125"/>
      <c r="J157" s="125"/>
      <c r="K157" s="125"/>
    </row>
    <row r="158" spans="1:12" ht="12.5" x14ac:dyDescent="0.25">
      <c r="D158" s="125"/>
      <c r="E158" s="125"/>
      <c r="F158" s="125"/>
      <c r="G158" s="125"/>
      <c r="H158" s="125"/>
      <c r="I158" s="125"/>
      <c r="J158" s="125"/>
      <c r="K158" s="125"/>
    </row>
    <row r="159" spans="1:12" ht="12.5" x14ac:dyDescent="0.25">
      <c r="D159" s="125"/>
      <c r="E159" s="125"/>
      <c r="F159" s="125"/>
      <c r="G159" s="125"/>
      <c r="H159" s="125"/>
      <c r="I159" s="125"/>
      <c r="J159" s="125"/>
      <c r="K159" s="125"/>
    </row>
    <row r="160" spans="1:12" ht="12.5" x14ac:dyDescent="0.25">
      <c r="D160" s="125"/>
      <c r="E160" s="125"/>
      <c r="F160" s="125"/>
      <c r="G160" s="125"/>
      <c r="H160" s="125"/>
      <c r="I160" s="125"/>
      <c r="J160" s="125"/>
      <c r="K160" s="125"/>
    </row>
    <row r="161" spans="4:11" ht="12.5" x14ac:dyDescent="0.25">
      <c r="D161" s="125"/>
      <c r="E161" s="125"/>
      <c r="F161" s="125"/>
      <c r="G161" s="125"/>
      <c r="H161" s="125"/>
      <c r="I161" s="125"/>
      <c r="J161" s="125"/>
      <c r="K161" s="125"/>
    </row>
    <row r="162" spans="4:11" ht="12.5" x14ac:dyDescent="0.25">
      <c r="D162" s="125"/>
      <c r="E162" s="125"/>
      <c r="F162" s="125"/>
      <c r="G162" s="125"/>
      <c r="H162" s="125"/>
      <c r="I162" s="125"/>
      <c r="J162" s="125"/>
      <c r="K162" s="125"/>
    </row>
    <row r="163" spans="4:11" ht="12.5" x14ac:dyDescent="0.25">
      <c r="D163" s="125"/>
      <c r="E163" s="125"/>
      <c r="F163" s="125"/>
      <c r="G163" s="125"/>
      <c r="H163" s="125"/>
      <c r="I163" s="125"/>
      <c r="J163" s="125"/>
      <c r="K163" s="125"/>
    </row>
    <row r="164" spans="4:11" ht="12.5" x14ac:dyDescent="0.25">
      <c r="D164" s="125"/>
      <c r="E164" s="125"/>
      <c r="F164" s="125"/>
      <c r="G164" s="125"/>
      <c r="H164" s="125"/>
      <c r="I164" s="125"/>
      <c r="J164" s="125"/>
      <c r="K164" s="125"/>
    </row>
    <row r="165" spans="4:11" ht="12.5" x14ac:dyDescent="0.25">
      <c r="D165" s="125"/>
      <c r="E165" s="125"/>
      <c r="F165" s="125"/>
      <c r="G165" s="125"/>
      <c r="H165" s="125"/>
      <c r="I165" s="125"/>
      <c r="J165" s="125"/>
      <c r="K165" s="125"/>
    </row>
    <row r="166" spans="4:11" ht="12.5" x14ac:dyDescent="0.25">
      <c r="D166" s="125"/>
      <c r="E166" s="125"/>
      <c r="F166" s="125"/>
      <c r="G166" s="125"/>
      <c r="H166" s="125"/>
      <c r="I166" s="125"/>
      <c r="J166" s="125"/>
      <c r="K166" s="125"/>
    </row>
    <row r="167" spans="4:11" ht="12.5" x14ac:dyDescent="0.25">
      <c r="D167" s="125"/>
      <c r="E167" s="125"/>
      <c r="F167" s="125"/>
      <c r="G167" s="125"/>
      <c r="H167" s="125"/>
      <c r="I167" s="125"/>
      <c r="J167" s="125"/>
      <c r="K167" s="125"/>
    </row>
    <row r="168" spans="4:11" ht="12.5" x14ac:dyDescent="0.25">
      <c r="D168" s="125"/>
      <c r="E168" s="125"/>
      <c r="F168" s="125"/>
      <c r="G168" s="125"/>
      <c r="H168" s="125"/>
      <c r="I168" s="125"/>
      <c r="J168" s="125"/>
      <c r="K168" s="125"/>
    </row>
    <row r="169" spans="4:11" ht="12.5" x14ac:dyDescent="0.25">
      <c r="D169" s="125"/>
      <c r="E169" s="125"/>
      <c r="F169" s="125"/>
      <c r="G169" s="125"/>
      <c r="H169" s="125"/>
      <c r="I169" s="125"/>
      <c r="J169" s="125"/>
      <c r="K169" s="125"/>
    </row>
    <row r="170" spans="4:11" ht="12.5" x14ac:dyDescent="0.25">
      <c r="D170" s="125"/>
      <c r="E170" s="125"/>
      <c r="F170" s="125"/>
      <c r="G170" s="125"/>
      <c r="H170" s="125"/>
      <c r="I170" s="125"/>
      <c r="J170" s="125"/>
      <c r="K170" s="125"/>
    </row>
    <row r="171" spans="4:11" ht="12.5" x14ac:dyDescent="0.25">
      <c r="D171" s="125"/>
      <c r="E171" s="125"/>
      <c r="F171" s="125"/>
      <c r="G171" s="125"/>
      <c r="H171" s="125"/>
      <c r="I171" s="125"/>
      <c r="J171" s="125"/>
      <c r="K171" s="125"/>
    </row>
    <row r="172" spans="4:11" ht="12.5" x14ac:dyDescent="0.25">
      <c r="D172" s="125"/>
      <c r="E172" s="125"/>
      <c r="F172" s="125"/>
      <c r="G172" s="125"/>
      <c r="H172" s="125"/>
      <c r="I172" s="125"/>
      <c r="J172" s="125"/>
      <c r="K172" s="125"/>
    </row>
    <row r="173" spans="4:11" ht="12.5" x14ac:dyDescent="0.25">
      <c r="D173" s="125"/>
      <c r="E173" s="125"/>
      <c r="F173" s="125"/>
      <c r="G173" s="125"/>
      <c r="H173" s="125"/>
      <c r="I173" s="125"/>
      <c r="J173" s="125"/>
      <c r="K173" s="125"/>
    </row>
    <row r="174" spans="4:11" ht="12.5" x14ac:dyDescent="0.25">
      <c r="D174" s="125"/>
      <c r="E174" s="125"/>
      <c r="F174" s="125"/>
      <c r="G174" s="125"/>
      <c r="H174" s="125"/>
      <c r="I174" s="125"/>
      <c r="J174" s="125"/>
      <c r="K174" s="125"/>
    </row>
    <row r="175" spans="4:11" ht="12.5" x14ac:dyDescent="0.25">
      <c r="D175" s="125"/>
      <c r="E175" s="125"/>
      <c r="F175" s="125"/>
      <c r="G175" s="125"/>
      <c r="H175" s="125"/>
      <c r="I175" s="125"/>
      <c r="J175" s="125"/>
      <c r="K175" s="125"/>
    </row>
    <row r="176" spans="4:11" ht="12.5" x14ac:dyDescent="0.25">
      <c r="D176" s="125"/>
      <c r="E176" s="125"/>
      <c r="F176" s="125"/>
      <c r="G176" s="125"/>
      <c r="H176" s="125"/>
      <c r="I176" s="125"/>
      <c r="J176" s="125"/>
      <c r="K176" s="125"/>
    </row>
    <row r="177" spans="4:11" ht="12.5" x14ac:dyDescent="0.25">
      <c r="D177" s="125"/>
      <c r="E177" s="125"/>
      <c r="F177" s="125"/>
      <c r="G177" s="125"/>
      <c r="H177" s="125"/>
      <c r="I177" s="125"/>
      <c r="J177" s="125"/>
      <c r="K177" s="125"/>
    </row>
    <row r="178" spans="4:11" ht="12.5" x14ac:dyDescent="0.25">
      <c r="D178" s="125"/>
      <c r="E178" s="125"/>
      <c r="F178" s="125"/>
      <c r="G178" s="125"/>
      <c r="H178" s="125"/>
      <c r="I178" s="125"/>
      <c r="J178" s="125"/>
      <c r="K178" s="125"/>
    </row>
    <row r="179" spans="4:11" ht="12.5" x14ac:dyDescent="0.25">
      <c r="D179" s="125"/>
      <c r="E179" s="125"/>
      <c r="F179" s="125"/>
      <c r="G179" s="125"/>
      <c r="H179" s="125"/>
      <c r="I179" s="125"/>
      <c r="J179" s="125"/>
      <c r="K179" s="125"/>
    </row>
    <row r="180" spans="4:11" ht="12.5" x14ac:dyDescent="0.25">
      <c r="D180" s="125"/>
      <c r="E180" s="125"/>
      <c r="F180" s="125"/>
      <c r="G180" s="125"/>
      <c r="H180" s="125"/>
      <c r="I180" s="125"/>
      <c r="J180" s="125"/>
      <c r="K180" s="125"/>
    </row>
    <row r="181" spans="4:11" ht="12.5" x14ac:dyDescent="0.25">
      <c r="D181" s="125"/>
      <c r="E181" s="125"/>
      <c r="F181" s="125"/>
      <c r="G181" s="125"/>
      <c r="H181" s="125"/>
      <c r="I181" s="125"/>
      <c r="J181" s="125"/>
      <c r="K181" s="125"/>
    </row>
    <row r="182" spans="4:11" ht="12.5" x14ac:dyDescent="0.25">
      <c r="D182" s="125"/>
      <c r="E182" s="125"/>
      <c r="F182" s="125"/>
      <c r="G182" s="125"/>
      <c r="H182" s="125"/>
      <c r="I182" s="125"/>
      <c r="J182" s="125"/>
      <c r="K182" s="125"/>
    </row>
    <row r="183" spans="4:11" ht="12.5" x14ac:dyDescent="0.25">
      <c r="D183" s="125"/>
      <c r="E183" s="125"/>
      <c r="F183" s="125"/>
      <c r="G183" s="125"/>
      <c r="H183" s="125"/>
      <c r="I183" s="125"/>
      <c r="J183" s="125"/>
      <c r="K183" s="125"/>
    </row>
    <row r="184" spans="4:11" ht="12.5" x14ac:dyDescent="0.25">
      <c r="D184" s="125"/>
      <c r="E184" s="125"/>
      <c r="F184" s="125"/>
      <c r="G184" s="125"/>
      <c r="H184" s="125"/>
      <c r="I184" s="125"/>
      <c r="J184" s="125"/>
      <c r="K184" s="125"/>
    </row>
    <row r="185" spans="4:11" ht="12.5" x14ac:dyDescent="0.25">
      <c r="D185" s="125"/>
      <c r="E185" s="125"/>
      <c r="F185" s="125"/>
      <c r="G185" s="125"/>
      <c r="H185" s="125"/>
      <c r="I185" s="125"/>
      <c r="J185" s="125"/>
      <c r="K185" s="125"/>
    </row>
    <row r="186" spans="4:11" ht="12.5" x14ac:dyDescent="0.25">
      <c r="D186" s="125"/>
      <c r="E186" s="125"/>
      <c r="F186" s="125"/>
      <c r="G186" s="125"/>
      <c r="H186" s="125"/>
      <c r="I186" s="125"/>
      <c r="J186" s="125"/>
      <c r="K186" s="125"/>
    </row>
    <row r="187" spans="4:11" ht="12.5" x14ac:dyDescent="0.25">
      <c r="D187" s="125"/>
      <c r="E187" s="125"/>
      <c r="F187" s="125"/>
      <c r="G187" s="125"/>
      <c r="H187" s="125"/>
      <c r="I187" s="125"/>
      <c r="J187" s="125"/>
      <c r="K187" s="125"/>
    </row>
    <row r="188" spans="4:11" ht="12.5" x14ac:dyDescent="0.25">
      <c r="D188" s="125"/>
      <c r="E188" s="125"/>
      <c r="F188" s="125"/>
      <c r="G188" s="125"/>
      <c r="H188" s="125"/>
      <c r="I188" s="125"/>
      <c r="J188" s="125"/>
      <c r="K188" s="125"/>
    </row>
    <row r="189" spans="4:11" ht="12.5" x14ac:dyDescent="0.25">
      <c r="D189" s="125"/>
      <c r="E189" s="125"/>
      <c r="F189" s="125"/>
      <c r="G189" s="125"/>
      <c r="H189" s="125"/>
      <c r="I189" s="125"/>
      <c r="J189" s="125"/>
      <c r="K189" s="125"/>
    </row>
    <row r="190" spans="4:11" ht="12.5" x14ac:dyDescent="0.25">
      <c r="D190" s="125"/>
      <c r="E190" s="125"/>
      <c r="F190" s="125"/>
      <c r="G190" s="125"/>
      <c r="H190" s="125"/>
      <c r="I190" s="125"/>
      <c r="J190" s="125"/>
      <c r="K190" s="125"/>
    </row>
    <row r="191" spans="4:11" ht="12.5" x14ac:dyDescent="0.25">
      <c r="D191" s="125"/>
      <c r="E191" s="125"/>
      <c r="F191" s="125"/>
      <c r="G191" s="125"/>
      <c r="H191" s="125"/>
      <c r="I191" s="125"/>
      <c r="J191" s="125"/>
      <c r="K191" s="125"/>
    </row>
    <row r="192" spans="4:11" ht="12.5" x14ac:dyDescent="0.25">
      <c r="D192" s="125"/>
      <c r="E192" s="125"/>
      <c r="F192" s="125"/>
      <c r="G192" s="125"/>
      <c r="H192" s="125"/>
      <c r="I192" s="125"/>
      <c r="J192" s="125"/>
      <c r="K192" s="125"/>
    </row>
    <row r="193" spans="4:11" ht="12.5" x14ac:dyDescent="0.25">
      <c r="D193" s="125"/>
      <c r="E193" s="125"/>
      <c r="F193" s="125"/>
      <c r="G193" s="125"/>
      <c r="H193" s="125"/>
      <c r="I193" s="125"/>
      <c r="J193" s="125"/>
      <c r="K193" s="125"/>
    </row>
    <row r="194" spans="4:11" ht="12.5" x14ac:dyDescent="0.25">
      <c r="D194" s="125"/>
      <c r="E194" s="125"/>
      <c r="F194" s="125"/>
      <c r="G194" s="125"/>
      <c r="H194" s="125"/>
      <c r="I194" s="125"/>
      <c r="J194" s="125"/>
      <c r="K194" s="125"/>
    </row>
    <row r="195" spans="4:11" ht="12.5" x14ac:dyDescent="0.25">
      <c r="D195" s="125"/>
      <c r="E195" s="125"/>
      <c r="F195" s="125"/>
      <c r="G195" s="125"/>
      <c r="H195" s="125"/>
      <c r="I195" s="125"/>
      <c r="J195" s="125"/>
      <c r="K195" s="125"/>
    </row>
    <row r="196" spans="4:11" ht="12.5" x14ac:dyDescent="0.25">
      <c r="D196" s="125"/>
      <c r="E196" s="125"/>
      <c r="F196" s="125"/>
      <c r="G196" s="125"/>
      <c r="H196" s="125"/>
      <c r="I196" s="125"/>
      <c r="J196" s="125"/>
      <c r="K196" s="125"/>
    </row>
    <row r="197" spans="4:11" ht="12.5" x14ac:dyDescent="0.25">
      <c r="D197" s="125"/>
      <c r="E197" s="125"/>
      <c r="F197" s="125"/>
      <c r="G197" s="125"/>
      <c r="H197" s="125"/>
      <c r="I197" s="125"/>
      <c r="J197" s="125"/>
      <c r="K197" s="125"/>
    </row>
    <row r="198" spans="4:11" ht="12.5" x14ac:dyDescent="0.25">
      <c r="D198" s="125"/>
      <c r="E198" s="125"/>
      <c r="F198" s="125"/>
      <c r="G198" s="125"/>
      <c r="H198" s="125"/>
      <c r="I198" s="125"/>
      <c r="J198" s="125"/>
      <c r="K198" s="125"/>
    </row>
    <row r="199" spans="4:11" ht="12.5" x14ac:dyDescent="0.25">
      <c r="D199" s="125"/>
      <c r="E199" s="125"/>
      <c r="F199" s="125"/>
      <c r="G199" s="125"/>
      <c r="H199" s="125"/>
      <c r="I199" s="125"/>
      <c r="J199" s="125"/>
      <c r="K199" s="125"/>
    </row>
    <row r="200" spans="4:11" ht="12.5" x14ac:dyDescent="0.25">
      <c r="D200" s="125"/>
      <c r="E200" s="125"/>
      <c r="F200" s="125"/>
      <c r="G200" s="125"/>
      <c r="H200" s="125"/>
      <c r="I200" s="125"/>
      <c r="J200" s="125"/>
      <c r="K200" s="125"/>
    </row>
    <row r="201" spans="4:11" ht="12.5" x14ac:dyDescent="0.25">
      <c r="D201" s="125"/>
      <c r="E201" s="125"/>
      <c r="F201" s="125"/>
      <c r="G201" s="125"/>
      <c r="H201" s="125"/>
      <c r="I201" s="125"/>
      <c r="J201" s="125"/>
      <c r="K201" s="125"/>
    </row>
    <row r="202" spans="4:11" ht="12.5" x14ac:dyDescent="0.25">
      <c r="D202" s="125"/>
      <c r="E202" s="125"/>
      <c r="F202" s="125"/>
      <c r="G202" s="125"/>
      <c r="H202" s="125"/>
      <c r="I202" s="125"/>
      <c r="J202" s="125"/>
      <c r="K202" s="125"/>
    </row>
    <row r="203" spans="4:11" ht="12.5" x14ac:dyDescent="0.25">
      <c r="D203" s="125"/>
      <c r="E203" s="125"/>
      <c r="F203" s="125"/>
      <c r="G203" s="125"/>
      <c r="H203" s="125"/>
      <c r="I203" s="125"/>
      <c r="J203" s="125"/>
      <c r="K203" s="125"/>
    </row>
    <row r="204" spans="4:11" ht="12.5" x14ac:dyDescent="0.25">
      <c r="D204" s="125"/>
      <c r="E204" s="125"/>
      <c r="F204" s="125"/>
      <c r="G204" s="125"/>
      <c r="H204" s="125"/>
      <c r="I204" s="125"/>
      <c r="J204" s="125"/>
      <c r="K204" s="125"/>
    </row>
    <row r="205" spans="4:11" ht="12.5" x14ac:dyDescent="0.25">
      <c r="D205" s="125"/>
      <c r="E205" s="125"/>
      <c r="F205" s="125"/>
      <c r="G205" s="125"/>
      <c r="H205" s="125"/>
      <c r="I205" s="125"/>
      <c r="J205" s="125"/>
      <c r="K205" s="125"/>
    </row>
    <row r="206" spans="4:11" ht="12.5" x14ac:dyDescent="0.25">
      <c r="D206" s="125"/>
      <c r="E206" s="125"/>
      <c r="F206" s="125"/>
      <c r="G206" s="125"/>
      <c r="H206" s="125"/>
      <c r="I206" s="125"/>
      <c r="J206" s="125"/>
      <c r="K206" s="125"/>
    </row>
    <row r="207" spans="4:11" ht="12.5" x14ac:dyDescent="0.25">
      <c r="D207" s="125"/>
      <c r="E207" s="125"/>
      <c r="F207" s="125"/>
      <c r="G207" s="125"/>
      <c r="H207" s="125"/>
      <c r="I207" s="125"/>
      <c r="J207" s="125"/>
      <c r="K207" s="125"/>
    </row>
    <row r="208" spans="4:11" ht="12.5" x14ac:dyDescent="0.25">
      <c r="D208" s="125"/>
      <c r="E208" s="125"/>
      <c r="F208" s="125"/>
      <c r="G208" s="125"/>
      <c r="H208" s="125"/>
      <c r="I208" s="125"/>
      <c r="J208" s="125"/>
      <c r="K208" s="125"/>
    </row>
    <row r="209" spans="4:11" ht="12.5" x14ac:dyDescent="0.25">
      <c r="D209" s="125"/>
      <c r="E209" s="125"/>
      <c r="F209" s="125"/>
      <c r="G209" s="125"/>
      <c r="H209" s="125"/>
      <c r="I209" s="125"/>
      <c r="J209" s="125"/>
      <c r="K209" s="125"/>
    </row>
    <row r="210" spans="4:11" ht="12.5" x14ac:dyDescent="0.25">
      <c r="D210" s="125"/>
      <c r="E210" s="125"/>
      <c r="F210" s="125"/>
      <c r="G210" s="125"/>
      <c r="H210" s="125"/>
      <c r="I210" s="125"/>
      <c r="J210" s="125"/>
      <c r="K210" s="125"/>
    </row>
    <row r="211" spans="4:11" ht="12.5" x14ac:dyDescent="0.25">
      <c r="D211" s="125"/>
      <c r="E211" s="125"/>
      <c r="F211" s="125"/>
      <c r="G211" s="125"/>
      <c r="H211" s="125"/>
      <c r="I211" s="125"/>
      <c r="J211" s="125"/>
      <c r="K211" s="125"/>
    </row>
    <row r="212" spans="4:11" ht="12.5" x14ac:dyDescent="0.25">
      <c r="D212" s="125"/>
      <c r="E212" s="125"/>
      <c r="F212" s="125"/>
      <c r="G212" s="125"/>
      <c r="H212" s="125"/>
      <c r="I212" s="125"/>
      <c r="J212" s="125"/>
      <c r="K212" s="125"/>
    </row>
    <row r="213" spans="4:11" ht="12.5" x14ac:dyDescent="0.25">
      <c r="D213" s="125"/>
      <c r="E213" s="125"/>
      <c r="F213" s="125"/>
      <c r="G213" s="125"/>
      <c r="H213" s="125"/>
      <c r="I213" s="125"/>
      <c r="J213" s="125"/>
      <c r="K213" s="125"/>
    </row>
    <row r="214" spans="4:11" ht="12.5" x14ac:dyDescent="0.25">
      <c r="D214" s="125"/>
      <c r="E214" s="125"/>
      <c r="F214" s="125"/>
      <c r="G214" s="125"/>
      <c r="H214" s="125"/>
      <c r="I214" s="125"/>
      <c r="J214" s="125"/>
      <c r="K214" s="125"/>
    </row>
    <row r="215" spans="4:11" ht="12.5" x14ac:dyDescent="0.25">
      <c r="D215" s="125"/>
      <c r="E215" s="125"/>
      <c r="F215" s="125"/>
      <c r="G215" s="125"/>
      <c r="H215" s="125"/>
      <c r="I215" s="125"/>
      <c r="J215" s="125"/>
      <c r="K215" s="125"/>
    </row>
    <row r="216" spans="4:11" ht="12.5" x14ac:dyDescent="0.25">
      <c r="D216" s="125"/>
      <c r="E216" s="125"/>
      <c r="F216" s="125"/>
      <c r="G216" s="125"/>
      <c r="H216" s="125"/>
      <c r="I216" s="125"/>
      <c r="J216" s="125"/>
      <c r="K216" s="125"/>
    </row>
    <row r="217" spans="4:11" ht="12.5" x14ac:dyDescent="0.25">
      <c r="D217" s="125"/>
      <c r="E217" s="125"/>
      <c r="F217" s="125"/>
      <c r="G217" s="125"/>
      <c r="H217" s="125"/>
      <c r="I217" s="125"/>
      <c r="J217" s="125"/>
      <c r="K217" s="125"/>
    </row>
    <row r="218" spans="4:11" ht="12.5" x14ac:dyDescent="0.25">
      <c r="D218" s="125"/>
      <c r="E218" s="125"/>
      <c r="F218" s="125"/>
      <c r="G218" s="125"/>
      <c r="H218" s="125"/>
      <c r="I218" s="125"/>
      <c r="J218" s="125"/>
      <c r="K218" s="125"/>
    </row>
    <row r="219" spans="4:11" ht="12.5" x14ac:dyDescent="0.25">
      <c r="D219" s="125"/>
      <c r="E219" s="125"/>
      <c r="F219" s="125"/>
      <c r="G219" s="125"/>
      <c r="H219" s="125"/>
      <c r="I219" s="125"/>
      <c r="J219" s="125"/>
      <c r="K219" s="125"/>
    </row>
    <row r="220" spans="4:11" ht="12.5" x14ac:dyDescent="0.25">
      <c r="D220" s="125"/>
      <c r="E220" s="125"/>
      <c r="F220" s="125"/>
      <c r="G220" s="125"/>
      <c r="H220" s="125"/>
      <c r="I220" s="125"/>
      <c r="J220" s="125"/>
      <c r="K220" s="125"/>
    </row>
    <row r="221" spans="4:11" ht="12.5" x14ac:dyDescent="0.25">
      <c r="D221" s="125"/>
      <c r="E221" s="125"/>
      <c r="F221" s="125"/>
      <c r="G221" s="125"/>
      <c r="H221" s="125"/>
      <c r="I221" s="125"/>
      <c r="J221" s="125"/>
      <c r="K221" s="125"/>
    </row>
    <row r="222" spans="4:11" ht="12.5" x14ac:dyDescent="0.25">
      <c r="D222" s="125"/>
      <c r="E222" s="125"/>
      <c r="F222" s="125"/>
      <c r="G222" s="125"/>
      <c r="H222" s="125"/>
      <c r="I222" s="125"/>
      <c r="J222" s="125"/>
      <c r="K222" s="125"/>
    </row>
    <row r="223" spans="4:11" ht="12.5" x14ac:dyDescent="0.25">
      <c r="D223" s="125"/>
      <c r="E223" s="125"/>
      <c r="F223" s="125"/>
      <c r="G223" s="125"/>
      <c r="H223" s="125"/>
      <c r="I223" s="125"/>
      <c r="J223" s="125"/>
      <c r="K223" s="125"/>
    </row>
    <row r="224" spans="4:11" ht="12.5" x14ac:dyDescent="0.25">
      <c r="D224" s="125"/>
      <c r="E224" s="125"/>
      <c r="F224" s="125"/>
      <c r="G224" s="125"/>
      <c r="H224" s="125"/>
      <c r="I224" s="125"/>
      <c r="J224" s="125"/>
      <c r="K224" s="125"/>
    </row>
    <row r="225" spans="4:11" ht="12.5" x14ac:dyDescent="0.25">
      <c r="D225" s="125"/>
      <c r="E225" s="125"/>
      <c r="F225" s="125"/>
      <c r="G225" s="125"/>
      <c r="H225" s="125"/>
      <c r="I225" s="125"/>
      <c r="J225" s="125"/>
      <c r="K225" s="125"/>
    </row>
    <row r="226" spans="4:11" ht="12.5" x14ac:dyDescent="0.25">
      <c r="D226" s="125"/>
      <c r="E226" s="125"/>
      <c r="F226" s="125"/>
      <c r="G226" s="125"/>
      <c r="H226" s="125"/>
      <c r="I226" s="125"/>
      <c r="J226" s="125"/>
      <c r="K226" s="125"/>
    </row>
    <row r="227" spans="4:11" ht="12.5" x14ac:dyDescent="0.25">
      <c r="D227" s="125"/>
      <c r="E227" s="125"/>
      <c r="F227" s="125"/>
      <c r="G227" s="125"/>
      <c r="H227" s="125"/>
      <c r="I227" s="125"/>
      <c r="J227" s="125"/>
      <c r="K227" s="125"/>
    </row>
    <row r="228" spans="4:11" ht="12.5" x14ac:dyDescent="0.25">
      <c r="D228" s="125"/>
      <c r="E228" s="125"/>
      <c r="F228" s="125"/>
      <c r="G228" s="125"/>
      <c r="H228" s="125"/>
      <c r="I228" s="125"/>
      <c r="J228" s="125"/>
      <c r="K228" s="125"/>
    </row>
    <row r="229" spans="4:11" ht="12.5" x14ac:dyDescent="0.25">
      <c r="D229" s="125"/>
      <c r="E229" s="125"/>
      <c r="F229" s="125"/>
      <c r="G229" s="125"/>
      <c r="H229" s="125"/>
      <c r="I229" s="125"/>
      <c r="J229" s="125"/>
      <c r="K229" s="125"/>
    </row>
    <row r="230" spans="4:11" ht="12.5" x14ac:dyDescent="0.25">
      <c r="D230" s="125"/>
      <c r="E230" s="125"/>
      <c r="F230" s="125"/>
      <c r="G230" s="125"/>
      <c r="H230" s="125"/>
      <c r="I230" s="125"/>
      <c r="J230" s="125"/>
      <c r="K230" s="125"/>
    </row>
    <row r="231" spans="4:11" ht="12.5" x14ac:dyDescent="0.25">
      <c r="D231" s="125"/>
      <c r="E231" s="125"/>
      <c r="F231" s="125"/>
      <c r="G231" s="125"/>
      <c r="H231" s="125"/>
      <c r="I231" s="125"/>
      <c r="J231" s="125"/>
      <c r="K231" s="125"/>
    </row>
    <row r="232" spans="4:11" ht="12.5" x14ac:dyDescent="0.25">
      <c r="D232" s="125"/>
      <c r="E232" s="125"/>
      <c r="F232" s="125"/>
      <c r="G232" s="125"/>
      <c r="H232" s="125"/>
      <c r="I232" s="125"/>
      <c r="J232" s="125"/>
      <c r="K232" s="125"/>
    </row>
    <row r="233" spans="4:11" ht="12.5" x14ac:dyDescent="0.25">
      <c r="D233" s="125"/>
      <c r="E233" s="125"/>
      <c r="F233" s="125"/>
      <c r="G233" s="125"/>
      <c r="H233" s="125"/>
      <c r="I233" s="125"/>
      <c r="J233" s="125"/>
      <c r="K233" s="125"/>
    </row>
    <row r="234" spans="4:11" ht="12.5" x14ac:dyDescent="0.25">
      <c r="D234" s="125"/>
      <c r="E234" s="125"/>
      <c r="F234" s="125"/>
      <c r="G234" s="125"/>
      <c r="H234" s="125"/>
      <c r="I234" s="125"/>
      <c r="J234" s="125"/>
      <c r="K234" s="125"/>
    </row>
    <row r="235" spans="4:11" ht="12.5" x14ac:dyDescent="0.25">
      <c r="D235" s="125"/>
      <c r="E235" s="125"/>
      <c r="F235" s="125"/>
      <c r="G235" s="125"/>
      <c r="H235" s="125"/>
      <c r="I235" s="125"/>
      <c r="J235" s="125"/>
      <c r="K235" s="125"/>
    </row>
    <row r="236" spans="4:11" ht="12.5" x14ac:dyDescent="0.25">
      <c r="D236" s="125"/>
      <c r="E236" s="125"/>
      <c r="F236" s="125"/>
      <c r="G236" s="125"/>
      <c r="H236" s="125"/>
      <c r="I236" s="125"/>
      <c r="J236" s="125"/>
      <c r="K236" s="125"/>
    </row>
    <row r="237" spans="4:11" ht="12.5" x14ac:dyDescent="0.25">
      <c r="D237" s="125"/>
      <c r="E237" s="125"/>
      <c r="F237" s="125"/>
      <c r="G237" s="125"/>
      <c r="H237" s="125"/>
      <c r="I237" s="125"/>
      <c r="J237" s="125"/>
      <c r="K237" s="125"/>
    </row>
    <row r="238" spans="4:11" ht="12.5" x14ac:dyDescent="0.25">
      <c r="D238" s="125"/>
      <c r="E238" s="125"/>
      <c r="F238" s="125"/>
      <c r="G238" s="125"/>
      <c r="H238" s="125"/>
      <c r="I238" s="125"/>
      <c r="J238" s="125"/>
      <c r="K238" s="125"/>
    </row>
    <row r="239" spans="4:11" ht="12.5" x14ac:dyDescent="0.25">
      <c r="D239" s="125"/>
      <c r="E239" s="125"/>
      <c r="F239" s="125"/>
      <c r="G239" s="125"/>
      <c r="H239" s="125"/>
      <c r="I239" s="125"/>
      <c r="J239" s="125"/>
      <c r="K239" s="125"/>
    </row>
    <row r="240" spans="4:11" ht="12.5" x14ac:dyDescent="0.25">
      <c r="D240" s="125"/>
      <c r="E240" s="125"/>
      <c r="F240" s="125"/>
      <c r="G240" s="125"/>
      <c r="H240" s="125"/>
      <c r="I240" s="125"/>
      <c r="J240" s="125"/>
      <c r="K240" s="125"/>
    </row>
    <row r="241" spans="4:11" ht="12.5" x14ac:dyDescent="0.25">
      <c r="D241" s="125"/>
      <c r="E241" s="125"/>
      <c r="F241" s="125"/>
      <c r="G241" s="125"/>
      <c r="H241" s="125"/>
      <c r="I241" s="125"/>
      <c r="J241" s="125"/>
      <c r="K241" s="125"/>
    </row>
    <row r="242" spans="4:11" ht="12.5" x14ac:dyDescent="0.25">
      <c r="D242" s="125"/>
      <c r="E242" s="125"/>
      <c r="F242" s="125"/>
      <c r="G242" s="125"/>
      <c r="H242" s="125"/>
      <c r="I242" s="125"/>
      <c r="J242" s="125"/>
      <c r="K242" s="125"/>
    </row>
    <row r="243" spans="4:11" ht="12.5" x14ac:dyDescent="0.25">
      <c r="D243" s="125"/>
      <c r="E243" s="125"/>
      <c r="F243" s="125"/>
      <c r="G243" s="125"/>
      <c r="H243" s="125"/>
      <c r="I243" s="125"/>
      <c r="J243" s="125"/>
      <c r="K243" s="125"/>
    </row>
    <row r="244" spans="4:11" ht="12.5" x14ac:dyDescent="0.25">
      <c r="D244" s="125"/>
      <c r="E244" s="125"/>
      <c r="F244" s="125"/>
      <c r="G244" s="125"/>
      <c r="H244" s="125"/>
      <c r="I244" s="125"/>
      <c r="J244" s="125"/>
      <c r="K244" s="125"/>
    </row>
    <row r="245" spans="4:11" ht="12.5" x14ac:dyDescent="0.25">
      <c r="D245" s="125"/>
      <c r="E245" s="125"/>
      <c r="F245" s="125"/>
      <c r="G245" s="125"/>
      <c r="H245" s="125"/>
      <c r="I245" s="125"/>
      <c r="J245" s="125"/>
      <c r="K245" s="125"/>
    </row>
    <row r="246" spans="4:11" ht="12.5" x14ac:dyDescent="0.25">
      <c r="D246" s="125"/>
      <c r="E246" s="125"/>
      <c r="F246" s="125"/>
      <c r="G246" s="125"/>
      <c r="H246" s="125"/>
      <c r="I246" s="125"/>
      <c r="J246" s="125"/>
      <c r="K246" s="125"/>
    </row>
    <row r="247" spans="4:11" ht="12.5" x14ac:dyDescent="0.25">
      <c r="D247" s="125"/>
      <c r="E247" s="125"/>
      <c r="F247" s="125"/>
      <c r="G247" s="125"/>
      <c r="H247" s="125"/>
      <c r="I247" s="125"/>
      <c r="J247" s="125"/>
      <c r="K247" s="125"/>
    </row>
    <row r="248" spans="4:11" ht="12.5" x14ac:dyDescent="0.25">
      <c r="D248" s="125"/>
      <c r="E248" s="125"/>
      <c r="F248" s="125"/>
      <c r="G248" s="125"/>
      <c r="H248" s="125"/>
      <c r="I248" s="125"/>
      <c r="J248" s="125"/>
      <c r="K248" s="125"/>
    </row>
    <row r="249" spans="4:11" ht="12.5" x14ac:dyDescent="0.25">
      <c r="D249" s="125"/>
      <c r="E249" s="125"/>
      <c r="F249" s="125"/>
      <c r="G249" s="125"/>
      <c r="H249" s="125"/>
      <c r="I249" s="125"/>
      <c r="J249" s="125"/>
      <c r="K249" s="125"/>
    </row>
    <row r="250" spans="4:11" ht="12.5" x14ac:dyDescent="0.25">
      <c r="D250" s="125"/>
      <c r="E250" s="125"/>
      <c r="F250" s="125"/>
      <c r="G250" s="125"/>
      <c r="H250" s="125"/>
      <c r="I250" s="125"/>
      <c r="J250" s="125"/>
      <c r="K250" s="125"/>
    </row>
    <row r="251" spans="4:11" ht="12.5" x14ac:dyDescent="0.25">
      <c r="D251" s="125"/>
      <c r="E251" s="125"/>
      <c r="F251" s="125"/>
      <c r="G251" s="125"/>
      <c r="H251" s="125"/>
      <c r="I251" s="125"/>
      <c r="J251" s="125"/>
      <c r="K251" s="125"/>
    </row>
    <row r="252" spans="4:11" ht="12.5" x14ac:dyDescent="0.25">
      <c r="D252" s="125"/>
      <c r="E252" s="125"/>
      <c r="F252" s="125"/>
      <c r="G252" s="125"/>
      <c r="H252" s="125"/>
      <c r="I252" s="125"/>
      <c r="J252" s="125"/>
      <c r="K252" s="125"/>
    </row>
    <row r="253" spans="4:11" ht="12.5" x14ac:dyDescent="0.25">
      <c r="D253" s="125"/>
      <c r="E253" s="125"/>
      <c r="F253" s="125"/>
      <c r="G253" s="125"/>
      <c r="H253" s="125"/>
      <c r="I253" s="125"/>
      <c r="J253" s="125"/>
      <c r="K253" s="125"/>
    </row>
    <row r="254" spans="4:11" ht="12.5" x14ac:dyDescent="0.25">
      <c r="D254" s="125"/>
      <c r="E254" s="125"/>
      <c r="F254" s="125"/>
      <c r="G254" s="125"/>
      <c r="H254" s="125"/>
      <c r="I254" s="125"/>
      <c r="J254" s="125"/>
      <c r="K254" s="125"/>
    </row>
    <row r="255" spans="4:11" ht="12.5" x14ac:dyDescent="0.25">
      <c r="D255" s="125"/>
      <c r="E255" s="125"/>
      <c r="F255" s="125"/>
      <c r="G255" s="125"/>
      <c r="H255" s="125"/>
      <c r="I255" s="125"/>
      <c r="J255" s="125"/>
      <c r="K255" s="125"/>
    </row>
    <row r="256" spans="4:11" ht="12.5" x14ac:dyDescent="0.25">
      <c r="D256" s="125"/>
      <c r="E256" s="125"/>
      <c r="F256" s="125"/>
      <c r="G256" s="125"/>
      <c r="H256" s="125"/>
      <c r="I256" s="125"/>
      <c r="J256" s="125"/>
      <c r="K256" s="125"/>
    </row>
    <row r="257" spans="4:11" ht="12.5" x14ac:dyDescent="0.25">
      <c r="D257" s="125"/>
      <c r="E257" s="125"/>
      <c r="F257" s="125"/>
      <c r="G257" s="125"/>
      <c r="H257" s="125"/>
      <c r="I257" s="125"/>
      <c r="J257" s="125"/>
      <c r="K257" s="125"/>
    </row>
    <row r="258" spans="4:11" ht="12.5" x14ac:dyDescent="0.25">
      <c r="D258" s="125"/>
      <c r="E258" s="125"/>
      <c r="F258" s="125"/>
      <c r="G258" s="125"/>
      <c r="H258" s="125"/>
      <c r="I258" s="125"/>
      <c r="J258" s="125"/>
      <c r="K258" s="125"/>
    </row>
    <row r="259" spans="4:11" ht="12.5" x14ac:dyDescent="0.25">
      <c r="D259" s="125"/>
      <c r="E259" s="125"/>
      <c r="F259" s="125"/>
      <c r="G259" s="125"/>
      <c r="H259" s="125"/>
      <c r="I259" s="125"/>
      <c r="J259" s="125"/>
      <c r="K259" s="125"/>
    </row>
    <row r="260" spans="4:11" ht="12.5" x14ac:dyDescent="0.25">
      <c r="D260" s="125"/>
      <c r="E260" s="125"/>
      <c r="F260" s="125"/>
      <c r="G260" s="125"/>
      <c r="H260" s="125"/>
      <c r="I260" s="125"/>
      <c r="J260" s="125"/>
      <c r="K260" s="125"/>
    </row>
    <row r="261" spans="4:11" ht="12.5" x14ac:dyDescent="0.25">
      <c r="D261" s="125"/>
      <c r="E261" s="125"/>
      <c r="F261" s="125"/>
      <c r="G261" s="125"/>
      <c r="H261" s="125"/>
      <c r="I261" s="125"/>
      <c r="J261" s="125"/>
      <c r="K261" s="125"/>
    </row>
    <row r="262" spans="4:11" ht="12.5" x14ac:dyDescent="0.25">
      <c r="D262" s="125"/>
      <c r="E262" s="125"/>
      <c r="F262" s="125"/>
      <c r="G262" s="125"/>
      <c r="H262" s="125"/>
      <c r="I262" s="125"/>
      <c r="J262" s="125"/>
      <c r="K262" s="125"/>
    </row>
    <row r="263" spans="4:11" ht="12.5" x14ac:dyDescent="0.25">
      <c r="D263" s="125"/>
      <c r="E263" s="125"/>
      <c r="F263" s="125"/>
      <c r="G263" s="125"/>
      <c r="H263" s="125"/>
      <c r="I263" s="125"/>
      <c r="J263" s="125"/>
      <c r="K263" s="125"/>
    </row>
    <row r="264" spans="4:11" ht="12.5" x14ac:dyDescent="0.25">
      <c r="D264" s="125"/>
      <c r="E264" s="125"/>
      <c r="F264" s="125"/>
      <c r="G264" s="125"/>
      <c r="H264" s="125"/>
      <c r="I264" s="125"/>
      <c r="J264" s="125"/>
      <c r="K264" s="125"/>
    </row>
    <row r="265" spans="4:11" ht="12.5" x14ac:dyDescent="0.25">
      <c r="D265" s="125"/>
      <c r="E265" s="125"/>
      <c r="F265" s="125"/>
      <c r="G265" s="125"/>
      <c r="H265" s="125"/>
      <c r="I265" s="125"/>
      <c r="J265" s="125"/>
      <c r="K265" s="125"/>
    </row>
    <row r="266" spans="4:11" ht="12.5" x14ac:dyDescent="0.25">
      <c r="D266" s="125"/>
      <c r="E266" s="125"/>
      <c r="F266" s="125"/>
      <c r="G266" s="125"/>
      <c r="H266" s="125"/>
      <c r="I266" s="125"/>
      <c r="J266" s="125"/>
      <c r="K266" s="125"/>
    </row>
    <row r="267" spans="4:11" ht="12.5" x14ac:dyDescent="0.25">
      <c r="D267" s="125"/>
      <c r="E267" s="125"/>
      <c r="F267" s="125"/>
      <c r="G267" s="125"/>
      <c r="H267" s="125"/>
      <c r="I267" s="125"/>
      <c r="J267" s="125"/>
      <c r="K267" s="125"/>
    </row>
    <row r="268" spans="4:11" ht="12.5" x14ac:dyDescent="0.25">
      <c r="D268" s="125"/>
      <c r="E268" s="125"/>
      <c r="F268" s="125"/>
      <c r="G268" s="125"/>
      <c r="H268" s="125"/>
      <c r="I268" s="125"/>
      <c r="J268" s="125"/>
      <c r="K268" s="125"/>
    </row>
    <row r="269" spans="4:11" ht="12.5" x14ac:dyDescent="0.25">
      <c r="D269" s="125"/>
      <c r="E269" s="125"/>
      <c r="F269" s="125"/>
      <c r="G269" s="125"/>
      <c r="H269" s="125"/>
      <c r="I269" s="125"/>
      <c r="J269" s="125"/>
      <c r="K269" s="125"/>
    </row>
    <row r="270" spans="4:11" ht="12.5" x14ac:dyDescent="0.25">
      <c r="D270" s="125"/>
      <c r="E270" s="125"/>
      <c r="F270" s="125"/>
      <c r="G270" s="125"/>
      <c r="H270" s="125"/>
      <c r="I270" s="125"/>
      <c r="J270" s="125"/>
      <c r="K270" s="125"/>
    </row>
    <row r="271" spans="4:11" ht="12.5" x14ac:dyDescent="0.25">
      <c r="D271" s="125"/>
      <c r="E271" s="125"/>
      <c r="F271" s="125"/>
      <c r="G271" s="125"/>
      <c r="H271" s="125"/>
      <c r="I271" s="125"/>
      <c r="J271" s="125"/>
      <c r="K271" s="125"/>
    </row>
    <row r="272" spans="4:11" ht="12.5" x14ac:dyDescent="0.25">
      <c r="D272" s="125"/>
      <c r="E272" s="125"/>
      <c r="F272" s="125"/>
      <c r="G272" s="125"/>
      <c r="H272" s="125"/>
      <c r="I272" s="125"/>
      <c r="J272" s="125"/>
      <c r="K272" s="125"/>
    </row>
    <row r="273" spans="4:11" ht="12.5" x14ac:dyDescent="0.25">
      <c r="D273" s="125"/>
      <c r="E273" s="125"/>
      <c r="F273" s="125"/>
      <c r="G273" s="125"/>
      <c r="H273" s="125"/>
      <c r="I273" s="125"/>
      <c r="J273" s="125"/>
      <c r="K273" s="125"/>
    </row>
    <row r="274" spans="4:11" ht="12.5" x14ac:dyDescent="0.25">
      <c r="D274" s="125"/>
      <c r="E274" s="125"/>
      <c r="F274" s="125"/>
      <c r="G274" s="125"/>
      <c r="H274" s="125"/>
      <c r="I274" s="125"/>
      <c r="J274" s="125"/>
      <c r="K274" s="125"/>
    </row>
    <row r="275" spans="4:11" ht="12.5" x14ac:dyDescent="0.25">
      <c r="D275" s="125"/>
      <c r="E275" s="125"/>
      <c r="F275" s="125"/>
      <c r="G275" s="125"/>
      <c r="H275" s="125"/>
      <c r="I275" s="125"/>
      <c r="J275" s="125"/>
      <c r="K275" s="125"/>
    </row>
    <row r="276" spans="4:11" ht="12.5" x14ac:dyDescent="0.25">
      <c r="D276" s="125"/>
      <c r="E276" s="125"/>
      <c r="F276" s="125"/>
      <c r="G276" s="125"/>
      <c r="H276" s="125"/>
      <c r="I276" s="125"/>
      <c r="J276" s="125"/>
      <c r="K276" s="125"/>
    </row>
    <row r="277" spans="4:11" ht="12.5" x14ac:dyDescent="0.25">
      <c r="D277" s="125"/>
      <c r="E277" s="125"/>
      <c r="F277" s="125"/>
      <c r="G277" s="125"/>
      <c r="H277" s="125"/>
      <c r="I277" s="125"/>
      <c r="J277" s="125"/>
      <c r="K277" s="125"/>
    </row>
    <row r="278" spans="4:11" ht="12.5" x14ac:dyDescent="0.25">
      <c r="D278" s="125"/>
      <c r="E278" s="125"/>
      <c r="F278" s="125"/>
      <c r="G278" s="125"/>
      <c r="H278" s="125"/>
      <c r="I278" s="125"/>
      <c r="J278" s="125"/>
      <c r="K278" s="125"/>
    </row>
    <row r="279" spans="4:11" ht="12.5" x14ac:dyDescent="0.25">
      <c r="D279" s="125"/>
      <c r="E279" s="125"/>
      <c r="F279" s="125"/>
      <c r="G279" s="125"/>
      <c r="H279" s="125"/>
      <c r="I279" s="125"/>
      <c r="J279" s="125"/>
      <c r="K279" s="125"/>
    </row>
    <row r="280" spans="4:11" ht="12.5" x14ac:dyDescent="0.25">
      <c r="D280" s="125"/>
      <c r="E280" s="125"/>
      <c r="F280" s="125"/>
      <c r="G280" s="125"/>
      <c r="H280" s="125"/>
      <c r="I280" s="125"/>
      <c r="J280" s="125"/>
      <c r="K280" s="125"/>
    </row>
  </sheetData>
  <mergeCells count="4">
    <mergeCell ref="A4:M4"/>
    <mergeCell ref="A5:M5"/>
    <mergeCell ref="A6:M6"/>
    <mergeCell ref="C7:L7"/>
  </mergeCells>
  <pageMargins left="0.75" right="0.75" top="1" bottom="1" header="0.5" footer="0.5"/>
  <pageSetup paperSize="9" scale="4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zoomScale="130" zoomScaleNormal="130" workbookViewId="0">
      <selection activeCell="E3" sqref="E3"/>
    </sheetView>
  </sheetViews>
  <sheetFormatPr defaultColWidth="9.1796875" defaultRowHeight="14" x14ac:dyDescent="0.3"/>
  <cols>
    <col min="1" max="1" width="9.1796875" style="11"/>
    <col min="2" max="2" width="14.7265625" style="11" bestFit="1" customWidth="1"/>
    <col min="3" max="3" width="9.1796875" style="11"/>
    <col min="4" max="4" width="14" style="11" bestFit="1" customWidth="1"/>
    <col min="5" max="5" width="9.1796875" style="11"/>
    <col min="6" max="6" width="17.453125" style="11" bestFit="1" customWidth="1"/>
    <col min="7" max="16384" width="9.1796875" style="11"/>
  </cols>
  <sheetData>
    <row r="2" spans="2:7" ht="14.5" x14ac:dyDescent="0.35">
      <c r="B2"/>
      <c r="C2"/>
      <c r="D2" s="90" t="s">
        <v>1314</v>
      </c>
      <c r="E2" s="90" t="s">
        <v>1313</v>
      </c>
      <c r="F2" s="90" t="s">
        <v>1312</v>
      </c>
      <c r="G2" s="90" t="s">
        <v>182</v>
      </c>
    </row>
    <row r="3" spans="2:7" ht="14.5" x14ac:dyDescent="0.35">
      <c r="B3"/>
      <c r="C3"/>
      <c r="D3" s="11" t="s">
        <v>1229</v>
      </c>
      <c r="E3" s="11" t="s">
        <v>1311</v>
      </c>
      <c r="F3" s="106">
        <v>182</v>
      </c>
      <c r="G3" s="106">
        <v>15101</v>
      </c>
    </row>
    <row r="4" spans="2:7" ht="14.5" x14ac:dyDescent="0.35">
      <c r="B4"/>
      <c r="C4"/>
      <c r="E4" s="11" t="s">
        <v>1310</v>
      </c>
      <c r="F4" s="106">
        <v>3350</v>
      </c>
      <c r="G4" s="106">
        <v>34230</v>
      </c>
    </row>
    <row r="5" spans="2:7" ht="14.5" x14ac:dyDescent="0.35">
      <c r="B5"/>
      <c r="C5"/>
      <c r="E5" s="11" t="s">
        <v>1309</v>
      </c>
      <c r="F5" s="106">
        <v>114</v>
      </c>
      <c r="G5" s="106">
        <v>9033</v>
      </c>
    </row>
    <row r="6" spans="2:7" ht="14.5" x14ac:dyDescent="0.35">
      <c r="B6"/>
      <c r="C6"/>
      <c r="D6" s="11" t="s">
        <v>1290</v>
      </c>
      <c r="E6" s="11" t="s">
        <v>1311</v>
      </c>
      <c r="F6" s="106">
        <v>135</v>
      </c>
      <c r="G6" s="106">
        <v>8054</v>
      </c>
    </row>
    <row r="7" spans="2:7" ht="14.5" x14ac:dyDescent="0.35">
      <c r="B7"/>
      <c r="C7"/>
      <c r="E7" s="11" t="s">
        <v>1310</v>
      </c>
      <c r="F7" s="106">
        <v>401</v>
      </c>
      <c r="G7" s="106">
        <v>9322</v>
      </c>
    </row>
    <row r="8" spans="2:7" ht="14.5" x14ac:dyDescent="0.35">
      <c r="B8"/>
      <c r="C8"/>
      <c r="E8" s="11" t="s">
        <v>1309</v>
      </c>
      <c r="F8" s="106">
        <v>357</v>
      </c>
      <c r="G8" s="106">
        <v>32143</v>
      </c>
    </row>
    <row r="9" spans="2:7" ht="14.5" x14ac:dyDescent="0.35">
      <c r="B9"/>
      <c r="C9"/>
      <c r="D9" s="11" t="s">
        <v>110</v>
      </c>
      <c r="E9" s="11" t="s">
        <v>1311</v>
      </c>
      <c r="F9" s="106">
        <v>509</v>
      </c>
      <c r="G9" s="106">
        <v>29239</v>
      </c>
    </row>
    <row r="10" spans="2:7" ht="14.5" x14ac:dyDescent="0.35">
      <c r="B10"/>
      <c r="C10"/>
      <c r="E10" s="11" t="s">
        <v>1310</v>
      </c>
      <c r="F10" s="106">
        <v>414</v>
      </c>
      <c r="G10" s="106">
        <v>38993</v>
      </c>
    </row>
    <row r="11" spans="2:7" ht="14.5" x14ac:dyDescent="0.35">
      <c r="B11"/>
      <c r="C11"/>
      <c r="E11" s="11" t="s">
        <v>1309</v>
      </c>
      <c r="F11" s="106">
        <v>33</v>
      </c>
      <c r="G11" s="106">
        <v>309</v>
      </c>
    </row>
    <row r="12" spans="2:7" ht="14.5" x14ac:dyDescent="0.35">
      <c r="B12"/>
      <c r="C12"/>
      <c r="D12" s="11" t="s">
        <v>728</v>
      </c>
      <c r="E12" s="11" t="s">
        <v>1311</v>
      </c>
      <c r="F12" s="106">
        <v>323</v>
      </c>
      <c r="G12" s="106">
        <v>9092</v>
      </c>
    </row>
    <row r="13" spans="2:7" ht="14.5" x14ac:dyDescent="0.35">
      <c r="B13"/>
      <c r="C13"/>
      <c r="E13" s="11" t="s">
        <v>1310</v>
      </c>
      <c r="F13" s="106">
        <v>283</v>
      </c>
      <c r="G13" s="106">
        <v>12332</v>
      </c>
    </row>
    <row r="14" spans="2:7" ht="14.5" x14ac:dyDescent="0.35">
      <c r="B14"/>
      <c r="C14"/>
      <c r="E14" s="11" t="s">
        <v>1309</v>
      </c>
      <c r="F14" s="106">
        <v>401</v>
      </c>
      <c r="G14" s="106">
        <v>329333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7"/>
  <sheetViews>
    <sheetView workbookViewId="0">
      <selection activeCell="M9" sqref="M9"/>
    </sheetView>
  </sheetViews>
  <sheetFormatPr defaultRowHeight="14.5" x14ac:dyDescent="0.35"/>
  <cols>
    <col min="1" max="1" width="12" bestFit="1" customWidth="1"/>
    <col min="3" max="3" width="24.54296875" bestFit="1" customWidth="1"/>
    <col min="17" max="17" width="12.1796875" bestFit="1" customWidth="1"/>
  </cols>
  <sheetData>
    <row r="1" spans="1:1" x14ac:dyDescent="0.35">
      <c r="A1" t="s">
        <v>1496</v>
      </c>
    </row>
    <row r="2" spans="1:1" x14ac:dyDescent="0.35">
      <c r="A2">
        <v>91091509831</v>
      </c>
    </row>
    <row r="3" spans="1:1" x14ac:dyDescent="0.35">
      <c r="A3">
        <v>90030212476</v>
      </c>
    </row>
    <row r="4" spans="1:1" x14ac:dyDescent="0.35">
      <c r="A4">
        <v>93071801270</v>
      </c>
    </row>
    <row r="5" spans="1:1" x14ac:dyDescent="0.35">
      <c r="A5">
        <v>93081605615</v>
      </c>
    </row>
    <row r="6" spans="1:1" x14ac:dyDescent="0.35">
      <c r="A6">
        <v>92092401672</v>
      </c>
    </row>
    <row r="7" spans="1:1" x14ac:dyDescent="0.35">
      <c r="A7">
        <v>93010614253</v>
      </c>
    </row>
    <row r="8" spans="1:1" x14ac:dyDescent="0.35">
      <c r="A8">
        <v>92112712129</v>
      </c>
    </row>
    <row r="9" spans="1:1" x14ac:dyDescent="0.35">
      <c r="A9">
        <v>96072609189</v>
      </c>
    </row>
    <row r="10" spans="1:1" x14ac:dyDescent="0.35">
      <c r="A10">
        <v>91021011674</v>
      </c>
    </row>
    <row r="11" spans="1:1" x14ac:dyDescent="0.35">
      <c r="A11">
        <v>91070209815</v>
      </c>
    </row>
    <row r="12" spans="1:1" x14ac:dyDescent="0.35">
      <c r="A12">
        <v>93031505910</v>
      </c>
    </row>
    <row r="13" spans="1:1" x14ac:dyDescent="0.35">
      <c r="A13">
        <v>96111302816</v>
      </c>
    </row>
    <row r="14" spans="1:1" x14ac:dyDescent="0.35">
      <c r="A14">
        <v>93083010916</v>
      </c>
    </row>
    <row r="15" spans="1:1" x14ac:dyDescent="0.35">
      <c r="A15">
        <v>90102501372</v>
      </c>
    </row>
    <row r="16" spans="1:1" x14ac:dyDescent="0.35">
      <c r="A16">
        <v>91101803953</v>
      </c>
    </row>
    <row r="17" spans="1:1" x14ac:dyDescent="0.35">
      <c r="A17">
        <v>93070913716</v>
      </c>
    </row>
    <row r="18" spans="1:1" x14ac:dyDescent="0.35">
      <c r="A18">
        <v>93010713310</v>
      </c>
    </row>
    <row r="19" spans="1:1" x14ac:dyDescent="0.35">
      <c r="A19">
        <v>92110905828</v>
      </c>
    </row>
    <row r="20" spans="1:1" x14ac:dyDescent="0.35">
      <c r="A20">
        <v>93102512329</v>
      </c>
    </row>
    <row r="21" spans="1:1" x14ac:dyDescent="0.35">
      <c r="A21">
        <v>91102511396</v>
      </c>
    </row>
    <row r="22" spans="1:1" x14ac:dyDescent="0.35">
      <c r="A22">
        <v>94102811374</v>
      </c>
    </row>
    <row r="23" spans="1:1" x14ac:dyDescent="0.35">
      <c r="A23">
        <v>94123001550</v>
      </c>
    </row>
    <row r="24" spans="1:1" x14ac:dyDescent="0.35">
      <c r="A24">
        <v>95031603216</v>
      </c>
    </row>
    <row r="25" spans="1:1" x14ac:dyDescent="0.35">
      <c r="A25">
        <v>94041906870</v>
      </c>
    </row>
    <row r="26" spans="1:1" x14ac:dyDescent="0.35">
      <c r="A26">
        <v>93031106470</v>
      </c>
    </row>
    <row r="27" spans="1:1" x14ac:dyDescent="0.35">
      <c r="A27">
        <v>91010418211</v>
      </c>
    </row>
    <row r="28" spans="1:1" x14ac:dyDescent="0.35">
      <c r="A28">
        <v>93070615434</v>
      </c>
    </row>
    <row r="29" spans="1:1" x14ac:dyDescent="0.35">
      <c r="A29">
        <v>96012010294</v>
      </c>
    </row>
    <row r="30" spans="1:1" x14ac:dyDescent="0.35">
      <c r="A30">
        <v>93111807617</v>
      </c>
    </row>
    <row r="31" spans="1:1" x14ac:dyDescent="0.35">
      <c r="A31">
        <v>94060108159</v>
      </c>
    </row>
    <row r="32" spans="1:1" x14ac:dyDescent="0.35">
      <c r="A32">
        <v>93120604155</v>
      </c>
    </row>
    <row r="33" spans="1:1" x14ac:dyDescent="0.35">
      <c r="A33">
        <v>93030700620</v>
      </c>
    </row>
    <row r="34" spans="1:1" x14ac:dyDescent="0.35">
      <c r="A34">
        <v>93072214983</v>
      </c>
    </row>
    <row r="35" spans="1:1" x14ac:dyDescent="0.35">
      <c r="A35">
        <v>96010305534</v>
      </c>
    </row>
    <row r="36" spans="1:1" x14ac:dyDescent="0.35">
      <c r="A36">
        <v>91032413391</v>
      </c>
    </row>
    <row r="37" spans="1:1" x14ac:dyDescent="0.35">
      <c r="A37">
        <v>93092302956</v>
      </c>
    </row>
    <row r="38" spans="1:1" x14ac:dyDescent="0.35">
      <c r="A38">
        <v>95022300135</v>
      </c>
    </row>
    <row r="39" spans="1:1" x14ac:dyDescent="0.35">
      <c r="A39">
        <v>92090309217</v>
      </c>
    </row>
    <row r="40" spans="1:1" x14ac:dyDescent="0.35">
      <c r="A40">
        <v>93050714452</v>
      </c>
    </row>
    <row r="41" spans="1:1" x14ac:dyDescent="0.35">
      <c r="A41">
        <v>90062504108</v>
      </c>
    </row>
    <row r="42" spans="1:1" x14ac:dyDescent="0.35">
      <c r="A42">
        <v>96070213381</v>
      </c>
    </row>
    <row r="43" spans="1:1" x14ac:dyDescent="0.35">
      <c r="A43">
        <v>93050700394</v>
      </c>
    </row>
    <row r="44" spans="1:1" x14ac:dyDescent="0.35">
      <c r="A44">
        <v>92012212773</v>
      </c>
    </row>
    <row r="45" spans="1:1" x14ac:dyDescent="0.35">
      <c r="A45">
        <v>95052401089</v>
      </c>
    </row>
    <row r="46" spans="1:1" x14ac:dyDescent="0.35">
      <c r="A46">
        <v>93091305858</v>
      </c>
    </row>
    <row r="47" spans="1:1" x14ac:dyDescent="0.35">
      <c r="A47">
        <v>93010101412</v>
      </c>
    </row>
    <row r="48" spans="1:1" x14ac:dyDescent="0.35">
      <c r="A48">
        <v>92081200950</v>
      </c>
    </row>
    <row r="49" spans="1:1" x14ac:dyDescent="0.35">
      <c r="A49">
        <v>93091212076</v>
      </c>
    </row>
    <row r="50" spans="1:1" x14ac:dyDescent="0.35">
      <c r="A50">
        <v>95050303096</v>
      </c>
    </row>
    <row r="51" spans="1:1" x14ac:dyDescent="0.35">
      <c r="A51">
        <v>93122311541</v>
      </c>
    </row>
    <row r="52" spans="1:1" x14ac:dyDescent="0.35">
      <c r="A52">
        <v>93112105257</v>
      </c>
    </row>
    <row r="53" spans="1:1" x14ac:dyDescent="0.35">
      <c r="A53">
        <v>92020414291</v>
      </c>
    </row>
    <row r="54" spans="1:1" x14ac:dyDescent="0.35">
      <c r="A54">
        <v>92082414387</v>
      </c>
    </row>
    <row r="55" spans="1:1" x14ac:dyDescent="0.35">
      <c r="A55">
        <v>93061705068</v>
      </c>
    </row>
    <row r="56" spans="1:1" x14ac:dyDescent="0.35">
      <c r="A56">
        <v>96120311329</v>
      </c>
    </row>
    <row r="57" spans="1:1" x14ac:dyDescent="0.35">
      <c r="A57">
        <v>91102511396</v>
      </c>
    </row>
    <row r="58" spans="1:1" x14ac:dyDescent="0.35">
      <c r="A58">
        <v>94102811374</v>
      </c>
    </row>
    <row r="59" spans="1:1" x14ac:dyDescent="0.35">
      <c r="A59">
        <v>94123001550</v>
      </c>
    </row>
    <row r="60" spans="1:1" x14ac:dyDescent="0.35">
      <c r="A60">
        <v>95031603216</v>
      </c>
    </row>
    <row r="61" spans="1:1" x14ac:dyDescent="0.35">
      <c r="A61">
        <v>94041906870</v>
      </c>
    </row>
    <row r="62" spans="1:1" x14ac:dyDescent="0.35">
      <c r="A62">
        <v>93031106470</v>
      </c>
    </row>
    <row r="63" spans="1:1" x14ac:dyDescent="0.35">
      <c r="A63">
        <v>91010418211</v>
      </c>
    </row>
    <row r="64" spans="1:1" x14ac:dyDescent="0.35">
      <c r="A64">
        <v>93070615434</v>
      </c>
    </row>
    <row r="65" spans="1:1" x14ac:dyDescent="0.35">
      <c r="A65">
        <v>96012010294</v>
      </c>
    </row>
    <row r="66" spans="1:1" x14ac:dyDescent="0.35">
      <c r="A66">
        <v>93111807617</v>
      </c>
    </row>
    <row r="67" spans="1:1" x14ac:dyDescent="0.35">
      <c r="A67">
        <v>94060108159</v>
      </c>
    </row>
  </sheetData>
  <sortState ref="Q3:R68">
    <sortCondition descending="1" ref="R3"/>
  </sortState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4"/>
  <sheetViews>
    <sheetView workbookViewId="0"/>
  </sheetViews>
  <sheetFormatPr defaultRowHeight="14.5" x14ac:dyDescent="0.35"/>
  <cols>
    <col min="1" max="1" width="10.7265625" bestFit="1" customWidth="1"/>
    <col min="2" max="3" width="23.453125" bestFit="1" customWidth="1"/>
  </cols>
  <sheetData>
    <row r="2" spans="1:2" x14ac:dyDescent="0.35">
      <c r="A2" t="s">
        <v>0</v>
      </c>
      <c r="B2" t="s">
        <v>115</v>
      </c>
    </row>
    <row r="3" spans="1:2" x14ac:dyDescent="0.35">
      <c r="A3" t="s">
        <v>1</v>
      </c>
      <c r="B3" t="s">
        <v>2</v>
      </c>
    </row>
    <row r="4" spans="1:2" x14ac:dyDescent="0.35">
      <c r="A4" t="s">
        <v>3</v>
      </c>
      <c r="B4" t="s">
        <v>4</v>
      </c>
    </row>
    <row r="5" spans="1:2" x14ac:dyDescent="0.35">
      <c r="A5" t="s">
        <v>5</v>
      </c>
      <c r="B5" t="s">
        <v>6</v>
      </c>
    </row>
    <row r="6" spans="1:2" x14ac:dyDescent="0.35">
      <c r="A6" t="s">
        <v>7</v>
      </c>
      <c r="B6" t="s">
        <v>8</v>
      </c>
    </row>
    <row r="7" spans="1:2" x14ac:dyDescent="0.35">
      <c r="A7" t="s">
        <v>9</v>
      </c>
      <c r="B7" t="s">
        <v>10</v>
      </c>
    </row>
    <row r="8" spans="1:2" x14ac:dyDescent="0.35">
      <c r="A8" t="s">
        <v>11</v>
      </c>
      <c r="B8" t="s">
        <v>12</v>
      </c>
    </row>
    <row r="9" spans="1:2" x14ac:dyDescent="0.35">
      <c r="A9" t="s">
        <v>13</v>
      </c>
      <c r="B9" t="s">
        <v>14</v>
      </c>
    </row>
    <row r="10" spans="1:2" x14ac:dyDescent="0.35">
      <c r="A10" t="s">
        <v>15</v>
      </c>
      <c r="B10" t="s">
        <v>16</v>
      </c>
    </row>
    <row r="11" spans="1:2" x14ac:dyDescent="0.35">
      <c r="A11" t="s">
        <v>17</v>
      </c>
      <c r="B11" t="s">
        <v>18</v>
      </c>
    </row>
    <row r="12" spans="1:2" x14ac:dyDescent="0.35">
      <c r="A12" t="s">
        <v>0</v>
      </c>
      <c r="B12" t="s">
        <v>19</v>
      </c>
    </row>
    <row r="13" spans="1:2" x14ac:dyDescent="0.35">
      <c r="A13" t="s">
        <v>20</v>
      </c>
      <c r="B13" t="s">
        <v>21</v>
      </c>
    </row>
    <row r="14" spans="1:2" x14ac:dyDescent="0.35">
      <c r="A14" t="s">
        <v>22</v>
      </c>
      <c r="B14" t="s">
        <v>23</v>
      </c>
    </row>
    <row r="15" spans="1:2" x14ac:dyDescent="0.35">
      <c r="A15" t="s">
        <v>24</v>
      </c>
      <c r="B15" t="s">
        <v>116</v>
      </c>
    </row>
    <row r="16" spans="1:2" x14ac:dyDescent="0.35">
      <c r="A16" t="s">
        <v>0</v>
      </c>
      <c r="B16" t="s">
        <v>25</v>
      </c>
    </row>
    <row r="17" spans="1:2" x14ac:dyDescent="0.35">
      <c r="A17" t="s">
        <v>5</v>
      </c>
      <c r="B17" t="s">
        <v>26</v>
      </c>
    </row>
    <row r="18" spans="1:2" x14ac:dyDescent="0.35">
      <c r="A18" t="s">
        <v>27</v>
      </c>
      <c r="B18" t="s">
        <v>28</v>
      </c>
    </row>
    <row r="19" spans="1:2" x14ac:dyDescent="0.35">
      <c r="A19" t="s">
        <v>7</v>
      </c>
      <c r="B19" t="s">
        <v>29</v>
      </c>
    </row>
    <row r="20" spans="1:2" x14ac:dyDescent="0.35">
      <c r="A20" t="s">
        <v>27</v>
      </c>
      <c r="B20" t="s">
        <v>30</v>
      </c>
    </row>
    <row r="21" spans="1:2" x14ac:dyDescent="0.35">
      <c r="A21" t="s">
        <v>27</v>
      </c>
      <c r="B21" t="s">
        <v>31</v>
      </c>
    </row>
    <row r="22" spans="1:2" x14ac:dyDescent="0.35">
      <c r="A22" t="s">
        <v>15</v>
      </c>
      <c r="B22" t="s">
        <v>32</v>
      </c>
    </row>
    <row r="23" spans="1:2" x14ac:dyDescent="0.35">
      <c r="A23" t="s">
        <v>33</v>
      </c>
      <c r="B23" t="s">
        <v>34</v>
      </c>
    </row>
    <row r="24" spans="1:2" x14ac:dyDescent="0.35">
      <c r="A24" t="s">
        <v>13</v>
      </c>
      <c r="B24" t="s">
        <v>35</v>
      </c>
    </row>
    <row r="25" spans="1:2" x14ac:dyDescent="0.35">
      <c r="A25" t="s">
        <v>36</v>
      </c>
      <c r="B25" t="s">
        <v>37</v>
      </c>
    </row>
    <row r="26" spans="1:2" x14ac:dyDescent="0.35">
      <c r="A26" t="s">
        <v>38</v>
      </c>
      <c r="B26" t="s">
        <v>39</v>
      </c>
    </row>
    <row r="27" spans="1:2" x14ac:dyDescent="0.35">
      <c r="A27" t="s">
        <v>13</v>
      </c>
      <c r="B27" t="s">
        <v>40</v>
      </c>
    </row>
    <row r="28" spans="1:2" x14ac:dyDescent="0.35">
      <c r="A28" t="s">
        <v>22</v>
      </c>
      <c r="B28" t="s">
        <v>41</v>
      </c>
    </row>
    <row r="29" spans="1:2" x14ac:dyDescent="0.35">
      <c r="A29" t="s">
        <v>42</v>
      </c>
      <c r="B29" t="s">
        <v>43</v>
      </c>
    </row>
    <row r="30" spans="1:2" x14ac:dyDescent="0.35">
      <c r="A30" t="s">
        <v>9</v>
      </c>
      <c r="B30" t="s">
        <v>44</v>
      </c>
    </row>
    <row r="31" spans="1:2" x14ac:dyDescent="0.35">
      <c r="A31" t="s">
        <v>45</v>
      </c>
      <c r="B31" t="s">
        <v>46</v>
      </c>
    </row>
    <row r="32" spans="1:2" x14ac:dyDescent="0.35">
      <c r="A32" t="s">
        <v>47</v>
      </c>
      <c r="B32" t="s">
        <v>48</v>
      </c>
    </row>
    <row r="33" spans="1:2" x14ac:dyDescent="0.35">
      <c r="A33" t="s">
        <v>49</v>
      </c>
      <c r="B33" t="s">
        <v>50</v>
      </c>
    </row>
    <row r="34" spans="1:2" x14ac:dyDescent="0.35">
      <c r="A34" t="s">
        <v>51</v>
      </c>
      <c r="B34" t="s">
        <v>52</v>
      </c>
    </row>
    <row r="35" spans="1:2" x14ac:dyDescent="0.35">
      <c r="A35" t="s">
        <v>15</v>
      </c>
      <c r="B35" t="s">
        <v>53</v>
      </c>
    </row>
    <row r="36" spans="1:2" x14ac:dyDescent="0.35">
      <c r="A36" t="s">
        <v>36</v>
      </c>
      <c r="B36" t="s">
        <v>54</v>
      </c>
    </row>
    <row r="37" spans="1:2" x14ac:dyDescent="0.35">
      <c r="A37" t="s">
        <v>27</v>
      </c>
      <c r="B37" t="s">
        <v>55</v>
      </c>
    </row>
    <row r="38" spans="1:2" x14ac:dyDescent="0.35">
      <c r="A38" t="s">
        <v>56</v>
      </c>
      <c r="B38" t="s">
        <v>57</v>
      </c>
    </row>
    <row r="39" spans="1:2" x14ac:dyDescent="0.35">
      <c r="A39" t="s">
        <v>17</v>
      </c>
      <c r="B39" t="s">
        <v>58</v>
      </c>
    </row>
    <row r="40" spans="1:2" x14ac:dyDescent="0.35">
      <c r="A40" t="s">
        <v>17</v>
      </c>
      <c r="B40" t="s">
        <v>59</v>
      </c>
    </row>
    <row r="41" spans="1:2" x14ac:dyDescent="0.35">
      <c r="A41" t="s">
        <v>1</v>
      </c>
      <c r="B41" t="s">
        <v>60</v>
      </c>
    </row>
    <row r="42" spans="1:2" x14ac:dyDescent="0.35">
      <c r="A42" t="s">
        <v>61</v>
      </c>
      <c r="B42" t="s">
        <v>62</v>
      </c>
    </row>
    <row r="43" spans="1:2" x14ac:dyDescent="0.35">
      <c r="A43" t="s">
        <v>63</v>
      </c>
      <c r="B43" t="s">
        <v>64</v>
      </c>
    </row>
    <row r="44" spans="1:2" x14ac:dyDescent="0.35">
      <c r="A44" t="s">
        <v>5</v>
      </c>
      <c r="B44" t="s">
        <v>65</v>
      </c>
    </row>
    <row r="45" spans="1:2" x14ac:dyDescent="0.35">
      <c r="A45" t="s">
        <v>66</v>
      </c>
      <c r="B45" t="s">
        <v>67</v>
      </c>
    </row>
    <row r="46" spans="1:2" x14ac:dyDescent="0.35">
      <c r="A46" t="s">
        <v>68</v>
      </c>
      <c r="B46" t="s">
        <v>69</v>
      </c>
    </row>
    <row r="47" spans="1:2" x14ac:dyDescent="0.35">
      <c r="A47" t="s">
        <v>17</v>
      </c>
      <c r="B47" t="s">
        <v>70</v>
      </c>
    </row>
    <row r="48" spans="1:2" x14ac:dyDescent="0.35">
      <c r="A48" t="s">
        <v>47</v>
      </c>
      <c r="B48" t="s">
        <v>71</v>
      </c>
    </row>
    <row r="49" spans="1:2" x14ac:dyDescent="0.35">
      <c r="A49" t="s">
        <v>0</v>
      </c>
      <c r="B49" t="s">
        <v>72</v>
      </c>
    </row>
    <row r="50" spans="1:2" x14ac:dyDescent="0.35">
      <c r="A50" t="s">
        <v>36</v>
      </c>
      <c r="B50" t="s">
        <v>73</v>
      </c>
    </row>
    <row r="51" spans="1:2" x14ac:dyDescent="0.35">
      <c r="A51" t="s">
        <v>74</v>
      </c>
      <c r="B51" t="s">
        <v>75</v>
      </c>
    </row>
    <row r="52" spans="1:2" x14ac:dyDescent="0.35">
      <c r="A52" t="s">
        <v>51</v>
      </c>
      <c r="B52" t="s">
        <v>76</v>
      </c>
    </row>
    <row r="53" spans="1:2" x14ac:dyDescent="0.35">
      <c r="A53" t="s">
        <v>47</v>
      </c>
      <c r="B53" t="s">
        <v>77</v>
      </c>
    </row>
    <row r="54" spans="1:2" x14ac:dyDescent="0.35">
      <c r="A54" t="s">
        <v>27</v>
      </c>
      <c r="B54" t="s">
        <v>78</v>
      </c>
    </row>
    <row r="55" spans="1:2" x14ac:dyDescent="0.35">
      <c r="A55" t="s">
        <v>56</v>
      </c>
      <c r="B55" t="s">
        <v>79</v>
      </c>
    </row>
    <row r="56" spans="1:2" x14ac:dyDescent="0.35">
      <c r="A56" t="s">
        <v>80</v>
      </c>
      <c r="B56" t="s">
        <v>81</v>
      </c>
    </row>
    <row r="57" spans="1:2" x14ac:dyDescent="0.35">
      <c r="A57" t="s">
        <v>5</v>
      </c>
      <c r="B57" t="s">
        <v>82</v>
      </c>
    </row>
    <row r="58" spans="1:2" x14ac:dyDescent="0.35">
      <c r="A58" t="s">
        <v>0</v>
      </c>
      <c r="B58" t="s">
        <v>83</v>
      </c>
    </row>
    <row r="59" spans="1:2" x14ac:dyDescent="0.35">
      <c r="A59" t="s">
        <v>36</v>
      </c>
      <c r="B59" t="s">
        <v>83</v>
      </c>
    </row>
    <row r="60" spans="1:2" x14ac:dyDescent="0.35">
      <c r="A60" t="s">
        <v>15</v>
      </c>
      <c r="B60" t="s">
        <v>84</v>
      </c>
    </row>
    <row r="61" spans="1:2" x14ac:dyDescent="0.35">
      <c r="A61" t="s">
        <v>85</v>
      </c>
      <c r="B61" t="s">
        <v>86</v>
      </c>
    </row>
    <row r="62" spans="1:2" x14ac:dyDescent="0.35">
      <c r="A62" t="s">
        <v>87</v>
      </c>
      <c r="B62" t="s">
        <v>88</v>
      </c>
    </row>
    <row r="63" spans="1:2" x14ac:dyDescent="0.35">
      <c r="A63" t="s">
        <v>17</v>
      </c>
      <c r="B63" t="s">
        <v>89</v>
      </c>
    </row>
    <row r="64" spans="1:2" x14ac:dyDescent="0.35">
      <c r="A64" t="s">
        <v>5</v>
      </c>
      <c r="B64" t="s">
        <v>117</v>
      </c>
    </row>
    <row r="65" spans="1:2" x14ac:dyDescent="0.35">
      <c r="A65" t="s">
        <v>24</v>
      </c>
      <c r="B65" t="s">
        <v>90</v>
      </c>
    </row>
    <row r="66" spans="1:2" x14ac:dyDescent="0.35">
      <c r="A66" t="s">
        <v>7</v>
      </c>
      <c r="B66" t="s">
        <v>91</v>
      </c>
    </row>
    <row r="67" spans="1:2" x14ac:dyDescent="0.35">
      <c r="A67" t="s">
        <v>27</v>
      </c>
      <c r="B67" t="s">
        <v>92</v>
      </c>
    </row>
    <row r="68" spans="1:2" x14ac:dyDescent="0.35">
      <c r="A68" t="s">
        <v>93</v>
      </c>
      <c r="B68" t="s">
        <v>94</v>
      </c>
    </row>
    <row r="69" spans="1:2" x14ac:dyDescent="0.35">
      <c r="A69" t="s">
        <v>27</v>
      </c>
      <c r="B69" t="s">
        <v>95</v>
      </c>
    </row>
    <row r="70" spans="1:2" x14ac:dyDescent="0.35">
      <c r="A70" t="s">
        <v>42</v>
      </c>
      <c r="B70" t="s">
        <v>96</v>
      </c>
    </row>
    <row r="71" spans="1:2" x14ac:dyDescent="0.35">
      <c r="A71" t="s">
        <v>27</v>
      </c>
      <c r="B71" t="s">
        <v>97</v>
      </c>
    </row>
    <row r="72" spans="1:2" x14ac:dyDescent="0.35">
      <c r="A72" t="s">
        <v>42</v>
      </c>
      <c r="B72" t="s">
        <v>98</v>
      </c>
    </row>
    <row r="73" spans="1:2" x14ac:dyDescent="0.35">
      <c r="A73" t="s">
        <v>49</v>
      </c>
      <c r="B73" t="s">
        <v>99</v>
      </c>
    </row>
    <row r="74" spans="1:2" x14ac:dyDescent="0.35">
      <c r="A74" t="s">
        <v>100</v>
      </c>
      <c r="B74" t="s">
        <v>101</v>
      </c>
    </row>
    <row r="75" spans="1:2" x14ac:dyDescent="0.35">
      <c r="A75" t="s">
        <v>20</v>
      </c>
      <c r="B75" t="s">
        <v>102</v>
      </c>
    </row>
    <row r="76" spans="1:2" x14ac:dyDescent="0.35">
      <c r="A76" t="s">
        <v>103</v>
      </c>
      <c r="B76" t="s">
        <v>104</v>
      </c>
    </row>
    <row r="77" spans="1:2" x14ac:dyDescent="0.35">
      <c r="A77" t="s">
        <v>15</v>
      </c>
      <c r="B77" t="s">
        <v>105</v>
      </c>
    </row>
    <row r="78" spans="1:2" x14ac:dyDescent="0.35">
      <c r="A78" t="s">
        <v>61</v>
      </c>
      <c r="B78" t="s">
        <v>106</v>
      </c>
    </row>
    <row r="79" spans="1:2" x14ac:dyDescent="0.35">
      <c r="A79" t="s">
        <v>42</v>
      </c>
      <c r="B79" t="s">
        <v>107</v>
      </c>
    </row>
    <row r="80" spans="1:2" x14ac:dyDescent="0.35">
      <c r="A80" t="s">
        <v>61</v>
      </c>
      <c r="B80" t="s">
        <v>108</v>
      </c>
    </row>
    <row r="81" spans="1:2" x14ac:dyDescent="0.35">
      <c r="A81" t="s">
        <v>27</v>
      </c>
      <c r="B81" t="s">
        <v>109</v>
      </c>
    </row>
    <row r="82" spans="1:2" x14ac:dyDescent="0.35">
      <c r="A82" t="s">
        <v>110</v>
      </c>
      <c r="B82" t="s">
        <v>111</v>
      </c>
    </row>
    <row r="83" spans="1:2" x14ac:dyDescent="0.35">
      <c r="A83" t="s">
        <v>87</v>
      </c>
      <c r="B83" t="s">
        <v>112</v>
      </c>
    </row>
    <row r="84" spans="1:2" x14ac:dyDescent="0.35">
      <c r="A84" t="s">
        <v>113</v>
      </c>
      <c r="B84" t="s">
        <v>114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4"/>
  <sheetViews>
    <sheetView zoomScale="115" zoomScaleNormal="115" workbookViewId="0"/>
  </sheetViews>
  <sheetFormatPr defaultRowHeight="14.5" x14ac:dyDescent="0.35"/>
  <sheetData>
    <row r="2" spans="1:2" x14ac:dyDescent="0.35">
      <c r="A2" t="s">
        <v>0</v>
      </c>
      <c r="B2" t="s">
        <v>115</v>
      </c>
    </row>
    <row r="3" spans="1:2" x14ac:dyDescent="0.35">
      <c r="A3" t="s">
        <v>1</v>
      </c>
      <c r="B3" t="s">
        <v>2</v>
      </c>
    </row>
    <row r="4" spans="1:2" x14ac:dyDescent="0.35">
      <c r="A4" t="s">
        <v>3</v>
      </c>
      <c r="B4" t="s">
        <v>4</v>
      </c>
    </row>
    <row r="5" spans="1:2" x14ac:dyDescent="0.35">
      <c r="A5" t="s">
        <v>5</v>
      </c>
      <c r="B5" t="s">
        <v>6</v>
      </c>
    </row>
    <row r="6" spans="1:2" x14ac:dyDescent="0.35">
      <c r="A6" t="s">
        <v>7</v>
      </c>
      <c r="B6" t="s">
        <v>8</v>
      </c>
    </row>
    <row r="7" spans="1:2" x14ac:dyDescent="0.35">
      <c r="A7" t="s">
        <v>9</v>
      </c>
      <c r="B7" t="s">
        <v>10</v>
      </c>
    </row>
    <row r="8" spans="1:2" x14ac:dyDescent="0.35">
      <c r="A8" t="s">
        <v>11</v>
      </c>
      <c r="B8" t="s">
        <v>12</v>
      </c>
    </row>
    <row r="9" spans="1:2" x14ac:dyDescent="0.35">
      <c r="A9" t="s">
        <v>13</v>
      </c>
      <c r="B9" t="s">
        <v>14</v>
      </c>
    </row>
    <row r="10" spans="1:2" x14ac:dyDescent="0.35">
      <c r="A10" t="s">
        <v>15</v>
      </c>
      <c r="B10" t="s">
        <v>16</v>
      </c>
    </row>
    <row r="11" spans="1:2" x14ac:dyDescent="0.35">
      <c r="A11" t="s">
        <v>17</v>
      </c>
      <c r="B11" t="s">
        <v>18</v>
      </c>
    </row>
    <row r="12" spans="1:2" x14ac:dyDescent="0.35">
      <c r="A12" t="s">
        <v>0</v>
      </c>
      <c r="B12" t="s">
        <v>19</v>
      </c>
    </row>
    <row r="13" spans="1:2" x14ac:dyDescent="0.35">
      <c r="A13" t="s">
        <v>20</v>
      </c>
      <c r="B13" t="s">
        <v>21</v>
      </c>
    </row>
    <row r="14" spans="1:2" x14ac:dyDescent="0.35">
      <c r="A14" t="s">
        <v>22</v>
      </c>
      <c r="B14" t="s">
        <v>23</v>
      </c>
    </row>
    <row r="15" spans="1:2" x14ac:dyDescent="0.35">
      <c r="A15" t="s">
        <v>24</v>
      </c>
      <c r="B15" t="s">
        <v>116</v>
      </c>
    </row>
    <row r="16" spans="1:2" x14ac:dyDescent="0.35">
      <c r="A16" t="s">
        <v>0</v>
      </c>
      <c r="B16" t="s">
        <v>25</v>
      </c>
    </row>
    <row r="17" spans="1:2" x14ac:dyDescent="0.35">
      <c r="A17" t="s">
        <v>5</v>
      </c>
      <c r="B17" t="s">
        <v>26</v>
      </c>
    </row>
    <row r="18" spans="1:2" x14ac:dyDescent="0.35">
      <c r="A18" t="s">
        <v>27</v>
      </c>
      <c r="B18" t="s">
        <v>28</v>
      </c>
    </row>
    <row r="19" spans="1:2" x14ac:dyDescent="0.35">
      <c r="A19" t="s">
        <v>7</v>
      </c>
      <c r="B19" t="s">
        <v>29</v>
      </c>
    </row>
    <row r="20" spans="1:2" x14ac:dyDescent="0.35">
      <c r="A20" t="s">
        <v>27</v>
      </c>
      <c r="B20" t="s">
        <v>30</v>
      </c>
    </row>
    <row r="21" spans="1:2" x14ac:dyDescent="0.35">
      <c r="A21" t="s">
        <v>27</v>
      </c>
      <c r="B21" t="s">
        <v>31</v>
      </c>
    </row>
    <row r="22" spans="1:2" x14ac:dyDescent="0.35">
      <c r="A22" t="s">
        <v>15</v>
      </c>
      <c r="B22" t="s">
        <v>32</v>
      </c>
    </row>
    <row r="23" spans="1:2" x14ac:dyDescent="0.35">
      <c r="A23" t="s">
        <v>33</v>
      </c>
      <c r="B23" t="s">
        <v>34</v>
      </c>
    </row>
    <row r="24" spans="1:2" x14ac:dyDescent="0.35">
      <c r="A24" t="s">
        <v>13</v>
      </c>
      <c r="B24" t="s">
        <v>35</v>
      </c>
    </row>
    <row r="25" spans="1:2" x14ac:dyDescent="0.35">
      <c r="A25" t="s">
        <v>36</v>
      </c>
      <c r="B25" t="s">
        <v>37</v>
      </c>
    </row>
    <row r="26" spans="1:2" x14ac:dyDescent="0.35">
      <c r="A26" t="s">
        <v>38</v>
      </c>
      <c r="B26" t="s">
        <v>39</v>
      </c>
    </row>
    <row r="27" spans="1:2" x14ac:dyDescent="0.35">
      <c r="A27" t="s">
        <v>13</v>
      </c>
      <c r="B27" t="s">
        <v>40</v>
      </c>
    </row>
    <row r="28" spans="1:2" x14ac:dyDescent="0.35">
      <c r="A28" t="s">
        <v>22</v>
      </c>
      <c r="B28" t="s">
        <v>41</v>
      </c>
    </row>
    <row r="29" spans="1:2" x14ac:dyDescent="0.35">
      <c r="A29" t="s">
        <v>42</v>
      </c>
      <c r="B29" t="s">
        <v>43</v>
      </c>
    </row>
    <row r="30" spans="1:2" x14ac:dyDescent="0.35">
      <c r="A30" t="s">
        <v>9</v>
      </c>
      <c r="B30" t="s">
        <v>44</v>
      </c>
    </row>
    <row r="31" spans="1:2" x14ac:dyDescent="0.35">
      <c r="A31" t="s">
        <v>45</v>
      </c>
      <c r="B31" t="s">
        <v>46</v>
      </c>
    </row>
    <row r="32" spans="1:2" x14ac:dyDescent="0.35">
      <c r="A32" t="s">
        <v>47</v>
      </c>
      <c r="B32" t="s">
        <v>48</v>
      </c>
    </row>
    <row r="33" spans="1:2" x14ac:dyDescent="0.35">
      <c r="A33" t="s">
        <v>49</v>
      </c>
      <c r="B33" t="s">
        <v>50</v>
      </c>
    </row>
    <row r="34" spans="1:2" x14ac:dyDescent="0.35">
      <c r="A34" t="s">
        <v>51</v>
      </c>
      <c r="B34" t="s">
        <v>52</v>
      </c>
    </row>
    <row r="35" spans="1:2" x14ac:dyDescent="0.35">
      <c r="A35" t="s">
        <v>15</v>
      </c>
      <c r="B35" t="s">
        <v>53</v>
      </c>
    </row>
    <row r="36" spans="1:2" x14ac:dyDescent="0.35">
      <c r="A36" t="s">
        <v>36</v>
      </c>
      <c r="B36" t="s">
        <v>54</v>
      </c>
    </row>
    <row r="37" spans="1:2" x14ac:dyDescent="0.35">
      <c r="A37" t="s">
        <v>27</v>
      </c>
      <c r="B37" t="s">
        <v>55</v>
      </c>
    </row>
    <row r="38" spans="1:2" x14ac:dyDescent="0.35">
      <c r="A38" t="s">
        <v>56</v>
      </c>
      <c r="B38" t="s">
        <v>57</v>
      </c>
    </row>
    <row r="39" spans="1:2" x14ac:dyDescent="0.35">
      <c r="A39" t="s">
        <v>17</v>
      </c>
      <c r="B39" t="s">
        <v>58</v>
      </c>
    </row>
    <row r="40" spans="1:2" x14ac:dyDescent="0.35">
      <c r="A40" t="s">
        <v>17</v>
      </c>
      <c r="B40" t="s">
        <v>59</v>
      </c>
    </row>
    <row r="41" spans="1:2" x14ac:dyDescent="0.35">
      <c r="A41" t="s">
        <v>1</v>
      </c>
      <c r="B41" t="s">
        <v>60</v>
      </c>
    </row>
    <row r="42" spans="1:2" x14ac:dyDescent="0.35">
      <c r="A42" t="s">
        <v>61</v>
      </c>
      <c r="B42" t="s">
        <v>62</v>
      </c>
    </row>
    <row r="43" spans="1:2" x14ac:dyDescent="0.35">
      <c r="A43" t="s">
        <v>63</v>
      </c>
      <c r="B43" t="s">
        <v>64</v>
      </c>
    </row>
    <row r="44" spans="1:2" x14ac:dyDescent="0.35">
      <c r="A44" t="s">
        <v>5</v>
      </c>
      <c r="B44" t="s">
        <v>65</v>
      </c>
    </row>
    <row r="45" spans="1:2" x14ac:dyDescent="0.35">
      <c r="A45" t="s">
        <v>66</v>
      </c>
      <c r="B45" t="s">
        <v>67</v>
      </c>
    </row>
    <row r="46" spans="1:2" x14ac:dyDescent="0.35">
      <c r="A46" t="s">
        <v>68</v>
      </c>
      <c r="B46" t="s">
        <v>69</v>
      </c>
    </row>
    <row r="47" spans="1:2" x14ac:dyDescent="0.35">
      <c r="A47" t="s">
        <v>17</v>
      </c>
      <c r="B47" t="s">
        <v>70</v>
      </c>
    </row>
    <row r="48" spans="1:2" x14ac:dyDescent="0.35">
      <c r="A48" t="s">
        <v>47</v>
      </c>
      <c r="B48" t="s">
        <v>71</v>
      </c>
    </row>
    <row r="49" spans="1:2" x14ac:dyDescent="0.35">
      <c r="A49" t="s">
        <v>0</v>
      </c>
      <c r="B49" t="s">
        <v>72</v>
      </c>
    </row>
    <row r="50" spans="1:2" x14ac:dyDescent="0.35">
      <c r="A50" t="s">
        <v>36</v>
      </c>
      <c r="B50" t="s">
        <v>73</v>
      </c>
    </row>
    <row r="51" spans="1:2" x14ac:dyDescent="0.35">
      <c r="A51" t="s">
        <v>74</v>
      </c>
      <c r="B51" t="s">
        <v>75</v>
      </c>
    </row>
    <row r="52" spans="1:2" x14ac:dyDescent="0.35">
      <c r="A52" t="s">
        <v>51</v>
      </c>
      <c r="B52" t="s">
        <v>76</v>
      </c>
    </row>
    <row r="53" spans="1:2" x14ac:dyDescent="0.35">
      <c r="A53" t="s">
        <v>47</v>
      </c>
      <c r="B53" t="s">
        <v>77</v>
      </c>
    </row>
    <row r="54" spans="1:2" x14ac:dyDescent="0.35">
      <c r="A54" t="s">
        <v>27</v>
      </c>
      <c r="B54" t="s">
        <v>78</v>
      </c>
    </row>
    <row r="55" spans="1:2" x14ac:dyDescent="0.35">
      <c r="A55" t="s">
        <v>56</v>
      </c>
      <c r="B55" t="s">
        <v>79</v>
      </c>
    </row>
    <row r="56" spans="1:2" x14ac:dyDescent="0.35">
      <c r="A56" t="s">
        <v>80</v>
      </c>
      <c r="B56" t="s">
        <v>81</v>
      </c>
    </row>
    <row r="57" spans="1:2" x14ac:dyDescent="0.35">
      <c r="A57" t="s">
        <v>5</v>
      </c>
      <c r="B57" t="s">
        <v>82</v>
      </c>
    </row>
    <row r="58" spans="1:2" x14ac:dyDescent="0.35">
      <c r="A58" t="s">
        <v>0</v>
      </c>
      <c r="B58" t="s">
        <v>83</v>
      </c>
    </row>
    <row r="59" spans="1:2" x14ac:dyDescent="0.35">
      <c r="A59" t="s">
        <v>36</v>
      </c>
      <c r="B59" t="s">
        <v>83</v>
      </c>
    </row>
    <row r="60" spans="1:2" x14ac:dyDescent="0.35">
      <c r="A60" t="s">
        <v>15</v>
      </c>
      <c r="B60" t="s">
        <v>84</v>
      </c>
    </row>
    <row r="61" spans="1:2" x14ac:dyDescent="0.35">
      <c r="A61" t="s">
        <v>85</v>
      </c>
      <c r="B61" t="s">
        <v>86</v>
      </c>
    </row>
    <row r="62" spans="1:2" x14ac:dyDescent="0.35">
      <c r="A62" t="s">
        <v>87</v>
      </c>
      <c r="B62" t="s">
        <v>88</v>
      </c>
    </row>
    <row r="63" spans="1:2" x14ac:dyDescent="0.35">
      <c r="A63" t="s">
        <v>17</v>
      </c>
      <c r="B63" t="s">
        <v>89</v>
      </c>
    </row>
    <row r="64" spans="1:2" x14ac:dyDescent="0.35">
      <c r="A64" t="s">
        <v>5</v>
      </c>
      <c r="B64" t="s">
        <v>117</v>
      </c>
    </row>
    <row r="65" spans="1:2" x14ac:dyDescent="0.35">
      <c r="A65" t="s">
        <v>24</v>
      </c>
      <c r="B65" t="s">
        <v>90</v>
      </c>
    </row>
    <row r="66" spans="1:2" x14ac:dyDescent="0.35">
      <c r="A66" t="s">
        <v>7</v>
      </c>
      <c r="B66" t="s">
        <v>91</v>
      </c>
    </row>
    <row r="67" spans="1:2" x14ac:dyDescent="0.35">
      <c r="A67" t="s">
        <v>27</v>
      </c>
      <c r="B67" t="s">
        <v>92</v>
      </c>
    </row>
    <row r="68" spans="1:2" x14ac:dyDescent="0.35">
      <c r="A68" t="s">
        <v>93</v>
      </c>
      <c r="B68" t="s">
        <v>94</v>
      </c>
    </row>
    <row r="69" spans="1:2" x14ac:dyDescent="0.35">
      <c r="A69" t="s">
        <v>27</v>
      </c>
      <c r="B69" t="s">
        <v>95</v>
      </c>
    </row>
    <row r="70" spans="1:2" x14ac:dyDescent="0.35">
      <c r="A70" t="s">
        <v>42</v>
      </c>
      <c r="B70" t="s">
        <v>96</v>
      </c>
    </row>
    <row r="71" spans="1:2" x14ac:dyDescent="0.35">
      <c r="A71" t="s">
        <v>27</v>
      </c>
      <c r="B71" t="s">
        <v>97</v>
      </c>
    </row>
    <row r="72" spans="1:2" x14ac:dyDescent="0.35">
      <c r="A72" t="s">
        <v>42</v>
      </c>
      <c r="B72" t="s">
        <v>98</v>
      </c>
    </row>
    <row r="73" spans="1:2" x14ac:dyDescent="0.35">
      <c r="A73" t="s">
        <v>49</v>
      </c>
      <c r="B73" t="s">
        <v>99</v>
      </c>
    </row>
    <row r="74" spans="1:2" x14ac:dyDescent="0.35">
      <c r="A74" t="s">
        <v>100</v>
      </c>
      <c r="B74" t="s">
        <v>101</v>
      </c>
    </row>
    <row r="75" spans="1:2" x14ac:dyDescent="0.35">
      <c r="A75" t="s">
        <v>20</v>
      </c>
      <c r="B75" t="s">
        <v>102</v>
      </c>
    </row>
    <row r="76" spans="1:2" x14ac:dyDescent="0.35">
      <c r="A76" t="s">
        <v>103</v>
      </c>
      <c r="B76" t="s">
        <v>104</v>
      </c>
    </row>
    <row r="77" spans="1:2" x14ac:dyDescent="0.35">
      <c r="A77" t="s">
        <v>15</v>
      </c>
      <c r="B77" t="s">
        <v>105</v>
      </c>
    </row>
    <row r="78" spans="1:2" x14ac:dyDescent="0.35">
      <c r="A78" t="s">
        <v>61</v>
      </c>
      <c r="B78" t="s">
        <v>106</v>
      </c>
    </row>
    <row r="79" spans="1:2" x14ac:dyDescent="0.35">
      <c r="A79" t="s">
        <v>42</v>
      </c>
      <c r="B79" t="s">
        <v>107</v>
      </c>
    </row>
    <row r="80" spans="1:2" x14ac:dyDescent="0.35">
      <c r="A80" t="s">
        <v>61</v>
      </c>
      <c r="B80" t="s">
        <v>108</v>
      </c>
    </row>
    <row r="81" spans="1:2" x14ac:dyDescent="0.35">
      <c r="A81" t="s">
        <v>27</v>
      </c>
      <c r="B81" t="s">
        <v>109</v>
      </c>
    </row>
    <row r="82" spans="1:2" x14ac:dyDescent="0.35">
      <c r="A82" t="s">
        <v>110</v>
      </c>
      <c r="B82" t="s">
        <v>111</v>
      </c>
    </row>
    <row r="83" spans="1:2" x14ac:dyDescent="0.35">
      <c r="A83" t="s">
        <v>87</v>
      </c>
      <c r="B83" t="s">
        <v>112</v>
      </c>
    </row>
    <row r="84" spans="1:2" x14ac:dyDescent="0.35">
      <c r="A84" t="s">
        <v>113</v>
      </c>
      <c r="B84" t="s">
        <v>114</v>
      </c>
    </row>
  </sheetData>
  <pageMargins left="0.7" right="0.7" top="0.75" bottom="0.75" header="0.3" footer="0.3"/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224629</vt:lpwstr>
  </property>
  <property fmtid="{D5CDD505-2E9C-101B-9397-08002B2CF9AE}" pid="4" name="OptimizationTime">
    <vt:lpwstr>20190607_1754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53</vt:i4>
      </vt:variant>
      <vt:variant>
        <vt:lpstr>Zakresy nazwane</vt:lpstr>
      </vt:variant>
      <vt:variant>
        <vt:i4>2</vt:i4>
      </vt:variant>
    </vt:vector>
  </HeadingPairs>
  <TitlesOfParts>
    <vt:vector size="55" baseType="lpstr"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35-nagrody</vt:lpstr>
      <vt:lpstr>36</vt:lpstr>
      <vt:lpstr>Badanie_kompetencji</vt:lpstr>
      <vt:lpstr>DNI_ROBOCZE</vt:lpstr>
      <vt:lpstr>BRAKUJACY_ROK</vt:lpstr>
      <vt:lpstr>KORELACJE</vt:lpstr>
      <vt:lpstr>GENDER_PAY_GAP</vt:lpstr>
      <vt:lpstr>efektywna</vt:lpstr>
      <vt:lpstr>fv1</vt:lpstr>
      <vt:lpstr>fv2</vt:lpstr>
      <vt:lpstr>fv3</vt:lpstr>
      <vt:lpstr>fv4</vt:lpstr>
      <vt:lpstr>irr</vt:lpstr>
      <vt:lpstr>rate</vt:lpstr>
      <vt:lpstr>amortyzacja_liniowa</vt:lpstr>
      <vt:lpstr>prawdopodobienstwo</vt:lpstr>
      <vt:lpstr>TABLICOWE</vt:lpstr>
      <vt:lpstr>kasowanie_srodkowych_imion</vt:lpstr>
      <vt:lpstr>fundacje_wpisane_do_KRS</vt:lpstr>
      <vt:lpstr>'18'!Obszar_wydruku</vt:lpstr>
      <vt:lpstr>fundacje_wpisane_do_KRS!Obszar_wydruku</vt:lpstr>
    </vt:vector>
  </TitlesOfParts>
  <Company>Ernst &amp; Young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 Malecki-Tepicht</dc:creator>
  <cp:lastModifiedBy>Łukasz Małecki-Tepicht</cp:lastModifiedBy>
  <dcterms:created xsi:type="dcterms:W3CDTF">2016-12-01T21:59:35Z</dcterms:created>
  <dcterms:modified xsi:type="dcterms:W3CDTF">2019-06-06T07:37:42Z</dcterms:modified>
</cp:coreProperties>
</file>