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\OneDrive\Pulpit\Excel - biznes\"/>
    </mc:Choice>
  </mc:AlternateContent>
  <bookViews>
    <workbookView xWindow="0" yWindow="120" windowWidth="19200" windowHeight="10995" tabRatio="682"/>
  </bookViews>
  <sheets>
    <sheet name="podatki" sheetId="10" r:id="rId1"/>
    <sheet name="pożyczki" sheetId="8" r:id="rId2"/>
    <sheet name="beneficjenci" sheetId="9" r:id="rId3"/>
    <sheet name="wyliczanie premii" sheetId="7" r:id="rId4"/>
    <sheet name="normy" sheetId="6" r:id="rId5"/>
    <sheet name="gotowy" sheetId="4" r:id="rId6"/>
    <sheet name="do zrobienia" sheetId="5" r:id="rId7"/>
  </sheets>
  <externalReferences>
    <externalReference r:id="rId8"/>
  </externalReferences>
  <definedNames>
    <definedName name="_xlnm._FilterDatabase" localSheetId="4" hidden="1">normy!$A$1:$D$1</definedName>
    <definedName name="logo2">IF('[1]jezeli-obrazek'!$C$2="",'[1]jezeli-obrazek'!$G$4,'[1]jezeli-obrazek'!$F$4)</definedName>
  </definedNames>
  <calcPr calcId="152511"/>
</workbook>
</file>

<file path=xl/calcChain.xml><?xml version="1.0" encoding="utf-8"?>
<calcChain xmlns="http://schemas.openxmlformats.org/spreadsheetml/2006/main"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2" i="6"/>
  <c r="C5" i="4" l="1"/>
  <c r="C6" i="4"/>
  <c r="C7" i="4"/>
</calcChain>
</file>

<file path=xl/sharedStrings.xml><?xml version="1.0" encoding="utf-8"?>
<sst xmlns="http://schemas.openxmlformats.org/spreadsheetml/2006/main" count="631" uniqueCount="352">
  <si>
    <t>Deklarowana wartość kontraktu</t>
  </si>
  <si>
    <t>Miasto</t>
  </si>
  <si>
    <t>Data przystąpienia</t>
  </si>
  <si>
    <t>Nazwa firmy</t>
  </si>
  <si>
    <t>Wypełnij błękitne pola.
Po podaniu wszystkich informacji ten komunikat zniknie autmatycznie!</t>
  </si>
  <si>
    <t>pora nocna</t>
  </si>
  <si>
    <t>pora dzienna</t>
  </si>
  <si>
    <t>norma db</t>
  </si>
  <si>
    <t>dB w budynku</t>
  </si>
  <si>
    <t>godzina badania</t>
  </si>
  <si>
    <t>adres</t>
  </si>
  <si>
    <t>agent13</t>
  </si>
  <si>
    <t>agent12</t>
  </si>
  <si>
    <t>agent11</t>
  </si>
  <si>
    <t>agent10</t>
  </si>
  <si>
    <t>agent9</t>
  </si>
  <si>
    <t>agent8</t>
  </si>
  <si>
    <t>agent7</t>
  </si>
  <si>
    <t>agent6</t>
  </si>
  <si>
    <t>agent5</t>
  </si>
  <si>
    <t>agent4</t>
  </si>
  <si>
    <t>agent3</t>
  </si>
  <si>
    <t>agent2</t>
  </si>
  <si>
    <t>agent1</t>
  </si>
  <si>
    <t>polisy offline</t>
  </si>
  <si>
    <t>polisy online</t>
  </si>
  <si>
    <t>liczba polis</t>
  </si>
  <si>
    <t>Agent</t>
  </si>
  <si>
    <t>Dział</t>
  </si>
  <si>
    <t>Produkcja</t>
  </si>
  <si>
    <t>Sprzedaż</t>
  </si>
  <si>
    <t>LP</t>
  </si>
  <si>
    <t>Imię</t>
  </si>
  <si>
    <t>Nazwisko</t>
  </si>
  <si>
    <t>Data urodzenia</t>
  </si>
  <si>
    <t>Zarobki</t>
  </si>
  <si>
    <t>Katarzyna</t>
  </si>
  <si>
    <t>Kijowska</t>
  </si>
  <si>
    <t>Łukasz</t>
  </si>
  <si>
    <t>Durzyński</t>
  </si>
  <si>
    <t>Liszowska</t>
  </si>
  <si>
    <t>Szwarc</t>
  </si>
  <si>
    <t>Małgorzata</t>
  </si>
  <si>
    <t>Nawrocka</t>
  </si>
  <si>
    <t>Franciszek</t>
  </si>
  <si>
    <t>Stefanowski</t>
  </si>
  <si>
    <t>Jacek</t>
  </si>
  <si>
    <t>Budner</t>
  </si>
  <si>
    <t>Ewa</t>
  </si>
  <si>
    <t>Skiba</t>
  </si>
  <si>
    <t>Marta</t>
  </si>
  <si>
    <t>Adamczyk</t>
  </si>
  <si>
    <t>Marcin</t>
  </si>
  <si>
    <t>Piesek</t>
  </si>
  <si>
    <t>Rafał</t>
  </si>
  <si>
    <t>Jaroń</t>
  </si>
  <si>
    <t>Edyta</t>
  </si>
  <si>
    <t>Wolska</t>
  </si>
  <si>
    <t>Renata</t>
  </si>
  <si>
    <t>Panek</t>
  </si>
  <si>
    <t>Dorota</t>
  </si>
  <si>
    <t>Dziergowska</t>
  </si>
  <si>
    <t>Sobota</t>
  </si>
  <si>
    <t>Magdalena</t>
  </si>
  <si>
    <t>Gadzińska</t>
  </si>
  <si>
    <t>Barbara</t>
  </si>
  <si>
    <t>Feliga-Ampt</t>
  </si>
  <si>
    <t>Mariusz</t>
  </si>
  <si>
    <t>Kotowski</t>
  </si>
  <si>
    <t>Aneta</t>
  </si>
  <si>
    <t>Wróblewska</t>
  </si>
  <si>
    <t>Jarosław</t>
  </si>
  <si>
    <t>Tręboszka</t>
  </si>
  <si>
    <t>Artur</t>
  </si>
  <si>
    <t>Rączka</t>
  </si>
  <si>
    <t>Wioletta</t>
  </si>
  <si>
    <t>Szymańska</t>
  </si>
  <si>
    <t>Ściechurska</t>
  </si>
  <si>
    <t>Sławomir</t>
  </si>
  <si>
    <t>Błazik</t>
  </si>
  <si>
    <t>Darlena</t>
  </si>
  <si>
    <t>Fabijańczyk</t>
  </si>
  <si>
    <t>Piotr</t>
  </si>
  <si>
    <t>Zając</t>
  </si>
  <si>
    <t>Dariusz</t>
  </si>
  <si>
    <t>Goryniak</t>
  </si>
  <si>
    <t>Pływaczewska</t>
  </si>
  <si>
    <t>Siemińska</t>
  </si>
  <si>
    <t>Uszyńska</t>
  </si>
  <si>
    <t>Monika</t>
  </si>
  <si>
    <t>Pałyska</t>
  </si>
  <si>
    <t>Filipiak</t>
  </si>
  <si>
    <t>Agnieszka</t>
  </si>
  <si>
    <t xml:space="preserve">Izak </t>
  </si>
  <si>
    <t>Bartoszewska</t>
  </si>
  <si>
    <t>Joanna</t>
  </si>
  <si>
    <t>Szczęsna</t>
  </si>
  <si>
    <t>Radosław</t>
  </si>
  <si>
    <t>Turkowski</t>
  </si>
  <si>
    <t>Paweł</t>
  </si>
  <si>
    <t>Krawczyk</t>
  </si>
  <si>
    <t>Sylwester</t>
  </si>
  <si>
    <t>Wasilewski</t>
  </si>
  <si>
    <t>Justyna</t>
  </si>
  <si>
    <t>Maliszewska</t>
  </si>
  <si>
    <t>Halina</t>
  </si>
  <si>
    <t>Franaszek</t>
  </si>
  <si>
    <t>Urbaniak</t>
  </si>
  <si>
    <t xml:space="preserve">Misiak </t>
  </si>
  <si>
    <t>Marlena</t>
  </si>
  <si>
    <t>Talarowska</t>
  </si>
  <si>
    <t>Kopeć</t>
  </si>
  <si>
    <t>Hanna</t>
  </si>
  <si>
    <t>Wójcicka</t>
  </si>
  <si>
    <t>Emil</t>
  </si>
  <si>
    <t>Stasiak</t>
  </si>
  <si>
    <t>Szczepan</t>
  </si>
  <si>
    <t>Kitajewski</t>
  </si>
  <si>
    <t>Tomasz</t>
  </si>
  <si>
    <t>Klimczak</t>
  </si>
  <si>
    <t>Arkadiusz</t>
  </si>
  <si>
    <t>Rejniak</t>
  </si>
  <si>
    <t>Gostyński</t>
  </si>
  <si>
    <t>Karolina</t>
  </si>
  <si>
    <t>Jaworska</t>
  </si>
  <si>
    <t>Daniel</t>
  </si>
  <si>
    <t>Jabłoński</t>
  </si>
  <si>
    <t>Pasińska</t>
  </si>
  <si>
    <t>Stempniak</t>
  </si>
  <si>
    <t>Bednarski</t>
  </si>
  <si>
    <t>Mariola</t>
  </si>
  <si>
    <t>Czapigo</t>
  </si>
  <si>
    <t>Szymański</t>
  </si>
  <si>
    <t>Białkowski</t>
  </si>
  <si>
    <t>Pakuła</t>
  </si>
  <si>
    <t>Łukasik</t>
  </si>
  <si>
    <t>Selerski</t>
  </si>
  <si>
    <t>Dominik</t>
  </si>
  <si>
    <t>Jażdżyk</t>
  </si>
  <si>
    <t>Adam</t>
  </si>
  <si>
    <t>Burno</t>
  </si>
  <si>
    <t>Ireneusz</t>
  </si>
  <si>
    <t>Przybyłowski</t>
  </si>
  <si>
    <t>Kaczmarczyk</t>
  </si>
  <si>
    <t>Wojciech</t>
  </si>
  <si>
    <t>Gałuszewski</t>
  </si>
  <si>
    <t>Nikodem</t>
  </si>
  <si>
    <t>Jaskulski</t>
  </si>
  <si>
    <t>Krzysztof</t>
  </si>
  <si>
    <t>Klocek</t>
  </si>
  <si>
    <t>Przemysław</t>
  </si>
  <si>
    <t>Olenderek</t>
  </si>
  <si>
    <t>Andrzej</t>
  </si>
  <si>
    <t>Kulis</t>
  </si>
  <si>
    <t>Michał</t>
  </si>
  <si>
    <t>Misztal</t>
  </si>
  <si>
    <t>Wachowska</t>
  </si>
  <si>
    <t>Cywiński</t>
  </si>
  <si>
    <t>Denisiewicz</t>
  </si>
  <si>
    <t>Lepieszka</t>
  </si>
  <si>
    <t>Bogdan</t>
  </si>
  <si>
    <t>Kisiołek</t>
  </si>
  <si>
    <t>Chojecka</t>
  </si>
  <si>
    <t>Okoński</t>
  </si>
  <si>
    <t>Ignasiak</t>
  </si>
  <si>
    <t>Ganczarski</t>
  </si>
  <si>
    <t>Zatorska</t>
  </si>
  <si>
    <t>Flakowski</t>
  </si>
  <si>
    <t>Tomala</t>
  </si>
  <si>
    <t>Mikołajczyk</t>
  </si>
  <si>
    <t>Rutkowski</t>
  </si>
  <si>
    <t>Majcher</t>
  </si>
  <si>
    <t>Wiśniewski</t>
  </si>
  <si>
    <t>Wiesława</t>
  </si>
  <si>
    <t>Wysocka</t>
  </si>
  <si>
    <t>Kubik</t>
  </si>
  <si>
    <t>Ciechomski</t>
  </si>
  <si>
    <t>Ilona</t>
  </si>
  <si>
    <t>Zawadzka</t>
  </si>
  <si>
    <t>Czy przysługuje pożyczka firmowa</t>
  </si>
  <si>
    <t>Tak</t>
  </si>
  <si>
    <t>jeśli osoba urodziła się przed rokiem 1970 a jej zarobki są niższe niż 3000</t>
  </si>
  <si>
    <t>Nie</t>
  </si>
  <si>
    <t>dla pozostałych</t>
  </si>
  <si>
    <t>Numer</t>
  </si>
  <si>
    <t>Nazwa</t>
  </si>
  <si>
    <t>Liczba pracowników</t>
  </si>
  <si>
    <t>Roczne przychody</t>
  </si>
  <si>
    <t>Przyznanie pomocy</t>
  </si>
  <si>
    <t>01.449</t>
  </si>
  <si>
    <t>Grizzly - Fabe - Poli Polska</t>
  </si>
  <si>
    <t>01.408</t>
  </si>
  <si>
    <t>Gro-Tex Sp. z o.o.</t>
  </si>
  <si>
    <t>02.201</t>
  </si>
  <si>
    <t>Hans Holzmann Verlag GmbH &amp; Co. KG</t>
  </si>
  <si>
    <t>03.310</t>
  </si>
  <si>
    <t>Higiena Serwis</t>
  </si>
  <si>
    <t>03.400</t>
  </si>
  <si>
    <t>Leuco S.p.a. (HAWK)</t>
  </si>
  <si>
    <t>03.501</t>
  </si>
  <si>
    <t>HBC - Practical Cleaning Solutions</t>
  </si>
  <si>
    <t>01.224</t>
  </si>
  <si>
    <t>HCS  Europe Sp. z o.o.</t>
  </si>
  <si>
    <t>01.439</t>
  </si>
  <si>
    <t>Hydroflex S.C.</t>
  </si>
  <si>
    <t>01.126</t>
  </si>
  <si>
    <t>IBD Sp. z o.o.</t>
  </si>
  <si>
    <t>01.425</t>
  </si>
  <si>
    <t>IDI Housewares Co., Ltd.</t>
  </si>
  <si>
    <t>03.322</t>
  </si>
  <si>
    <t>IMPRESS Sp. z o.o.</t>
  </si>
  <si>
    <t>01.116</t>
  </si>
  <si>
    <t>Intermop Sp. z o.o.</t>
  </si>
  <si>
    <t>01.304</t>
  </si>
  <si>
    <t>Interpump Group S.p.a.</t>
  </si>
  <si>
    <t>03.308</t>
  </si>
  <si>
    <t>Przedsiebiorstwo Wielobranzowe</t>
  </si>
  <si>
    <t>02.104</t>
  </si>
  <si>
    <t>ISSA America HQ</t>
  </si>
  <si>
    <t>03.419</t>
  </si>
  <si>
    <t>JM-Metzger GmbH</t>
  </si>
  <si>
    <t>01.342</t>
  </si>
  <si>
    <t>Jofel Aplauz</t>
  </si>
  <si>
    <t>01.106</t>
  </si>
  <si>
    <t>KAJA-JAKUBASZEK sp.j.</t>
  </si>
  <si>
    <t>01.101</t>
  </si>
  <si>
    <t>Kärcher Sp. z o.o.</t>
  </si>
  <si>
    <t>01.210</t>
  </si>
  <si>
    <t>Kastell Systemy Szczotek</t>
  </si>
  <si>
    <t>01.309</t>
  </si>
  <si>
    <t>Kiehl &amp; Zegarski - czyste rozwiazania</t>
  </si>
  <si>
    <t>03.111</t>
  </si>
  <si>
    <t>Konus Konex D.O.O.</t>
  </si>
  <si>
    <t>01.220</t>
  </si>
  <si>
    <t>Henry Kruse Sp . z.o.o.</t>
  </si>
  <si>
    <t>01.125</t>
  </si>
  <si>
    <t>Kwazar Corporation Sp. z o.o.</t>
  </si>
  <si>
    <t>01.332</t>
  </si>
  <si>
    <t>Laboratorios Bilper Group</t>
  </si>
  <si>
    <t>01.435</t>
  </si>
  <si>
    <t>LAKMA Strefa Sp. z o.o.</t>
  </si>
  <si>
    <t>01.234</t>
  </si>
  <si>
    <t>Lamix</t>
  </si>
  <si>
    <t>01.158</t>
  </si>
  <si>
    <t>Karlhans Lehmann KG</t>
  </si>
  <si>
    <t>01.104</t>
  </si>
  <si>
    <t>Firma "W. Lewandowski" P.H.U.</t>
  </si>
  <si>
    <t>03.202</t>
  </si>
  <si>
    <t>Georgia-Pacific</t>
  </si>
  <si>
    <t>03.200</t>
  </si>
  <si>
    <t>MGS International B.V.</t>
  </si>
  <si>
    <t>03.515</t>
  </si>
  <si>
    <t>Matisz</t>
  </si>
  <si>
    <t>03.519</t>
  </si>
  <si>
    <t>Medi-Sept sp. z o.o.</t>
  </si>
  <si>
    <t>02.400</t>
  </si>
  <si>
    <t>Amsterdam RAI</t>
  </si>
  <si>
    <t>03.506</t>
  </si>
  <si>
    <t>Merida Sp. z.o.o.</t>
  </si>
  <si>
    <t>01.114</t>
  </si>
  <si>
    <t>Micro System Ltd</t>
  </si>
  <si>
    <t>01.132</t>
  </si>
  <si>
    <t>Miele Sp. z.o.o.</t>
  </si>
  <si>
    <t>03.108</t>
  </si>
  <si>
    <t>Milliken Walk Off® Mats</t>
  </si>
  <si>
    <t>01.340</t>
  </si>
  <si>
    <t>Mopatex S.A.</t>
  </si>
  <si>
    <t>01.230</t>
  </si>
  <si>
    <t>MTM Hydro S.r.l.</t>
  </si>
  <si>
    <t>01.447</t>
  </si>
  <si>
    <t>N-A GROUP s.c.</t>
  </si>
  <si>
    <t>01.405</t>
  </si>
  <si>
    <t>NFC Specialist Products Ltd.</t>
  </si>
  <si>
    <t>01.240</t>
  </si>
  <si>
    <t>Nilfisk-Advance Sp.z o.o.</t>
  </si>
  <si>
    <t>01.152</t>
  </si>
  <si>
    <t>Ningbo Green-Textile Co., Ltd.</t>
  </si>
  <si>
    <t>01.421</t>
  </si>
  <si>
    <t>Nortek Products (Taicang) Ltd.</t>
  </si>
  <si>
    <t>01.437</t>
  </si>
  <si>
    <t>Novita S.A.</t>
  </si>
  <si>
    <t>01.156</t>
  </si>
  <si>
    <t>Nozomi Marketing (M) Sdn Bhd</t>
  </si>
  <si>
    <t>03.408</t>
  </si>
  <si>
    <t>Ophardt Hygiene-Technik GmbH &amp;</t>
  </si>
  <si>
    <t>01.335</t>
  </si>
  <si>
    <t>Opti-net Biuro Handlowe</t>
  </si>
  <si>
    <t>01.122</t>
  </si>
  <si>
    <t>ORMA</t>
  </si>
  <si>
    <t>03.325</t>
  </si>
  <si>
    <t>P + L Systems Ltd.</t>
  </si>
  <si>
    <t>03.418</t>
  </si>
  <si>
    <t>P.A. S.r.l.</t>
  </si>
  <si>
    <t>03.103</t>
  </si>
  <si>
    <t>Paxxo AB</t>
  </si>
  <si>
    <t>01.409</t>
  </si>
  <si>
    <t>Petmar-Lagowska Sp.j.</t>
  </si>
  <si>
    <t>01.341</t>
  </si>
  <si>
    <t>Plum A/S</t>
  </si>
  <si>
    <t>01.245</t>
  </si>
  <si>
    <t>Polor Sp. z.o.o.</t>
  </si>
  <si>
    <t>03.526</t>
  </si>
  <si>
    <t>Polska Izba Ochrony Osob i Mienia</t>
  </si>
  <si>
    <t>03.123</t>
  </si>
  <si>
    <t>Polskie Stowarzyszenie Pracownikow Dezynfekcji, Dezynsekcji i Deratyzacji</t>
  </si>
  <si>
    <t>03.102</t>
  </si>
  <si>
    <t>Presland  Sp. z o.o.</t>
  </si>
  <si>
    <t>01.128</t>
  </si>
  <si>
    <t>Prodifa</t>
  </si>
  <si>
    <t>03.214</t>
  </si>
  <si>
    <t>PROFCHEM</t>
  </si>
  <si>
    <t>03.503</t>
  </si>
  <si>
    <t>Professionalnaya Uborka</t>
  </si>
  <si>
    <t>03.312</t>
  </si>
  <si>
    <t>Puret Katarzyna Lapinska</t>
  </si>
  <si>
    <t>01.318</t>
  </si>
  <si>
    <t>Quaron Cleaning Systems B.V.</t>
  </si>
  <si>
    <t>03.525</t>
  </si>
  <si>
    <t>RADEX s.j.</t>
  </si>
  <si>
    <t>Premia</t>
  </si>
  <si>
    <t>Godzina pomiaru</t>
  </si>
  <si>
    <t>Przekroczenie (tak/nie)</t>
  </si>
  <si>
    <t>od 8:00 do 22:00</t>
  </si>
  <si>
    <t>&lt;35</t>
  </si>
  <si>
    <t>&lt;25</t>
  </si>
  <si>
    <t>od 22:00 do 8:00</t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</si>
  <si>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÷23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 xml:space="preserve"> 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</si>
  <si>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-23</t>
    </r>
    <r>
      <rPr>
        <vertAlign val="superscript"/>
        <sz val="11"/>
        <rFont val="Calibri"/>
        <family val="2"/>
        <charset val="238"/>
        <scheme val="minor"/>
      </rPr>
      <t>30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</si>
  <si>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÷23</t>
    </r>
    <r>
      <rPr>
        <vertAlign val="superscript"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</t>
    </r>
  </si>
  <si>
    <r>
      <t>2199 ÷ 23</t>
    </r>
    <r>
      <rPr>
        <vertAlign val="superscript"/>
        <sz val="11"/>
        <rFont val="Calibri"/>
        <family val="2"/>
        <charset val="238"/>
        <scheme val="minor"/>
      </rPr>
      <t>30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</si>
  <si>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– 23</t>
    </r>
    <r>
      <rPr>
        <vertAlign val="superscript"/>
        <sz val="11"/>
        <rFont val="Calibri"/>
        <family val="2"/>
        <charset val="238"/>
        <scheme val="minor"/>
      </rPr>
      <t>30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</si>
  <si>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-23</t>
    </r>
    <r>
      <rPr>
        <vertAlign val="superscript"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</si>
  <si>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÷23</t>
    </r>
    <r>
      <rPr>
        <vertAlign val="superscript"/>
        <sz val="11"/>
        <rFont val="Calibri"/>
        <family val="2"/>
        <charset val="238"/>
        <scheme val="minor"/>
      </rPr>
      <t>30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</si>
  <si>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 xml:space="preserve">00 </t>
    </r>
    <r>
      <rPr>
        <sz val="11"/>
        <rFont val="Calibri"/>
        <family val="2"/>
        <charset val="238"/>
        <scheme val="minor"/>
      </rPr>
      <t>- 23</t>
    </r>
    <r>
      <rPr>
        <vertAlign val="superscript"/>
        <sz val="11"/>
        <rFont val="Calibri"/>
        <family val="2"/>
        <charset val="238"/>
        <scheme val="minor"/>
      </rPr>
      <t>00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</si>
  <si>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-23</t>
    </r>
    <r>
      <rPr>
        <vertAlign val="superscript"/>
        <sz val="11"/>
        <rFont val="Calibri"/>
        <family val="2"/>
        <charset val="238"/>
        <scheme val="minor"/>
      </rPr>
      <t>00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</si>
  <si>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÷1</t>
    </r>
    <r>
      <rPr>
        <vertAlign val="superscript"/>
        <sz val="11"/>
        <rFont val="Calibri"/>
        <family val="2"/>
        <charset val="238"/>
        <scheme val="minor"/>
      </rPr>
      <t>15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</si>
  <si>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 xml:space="preserve"> – 23</t>
    </r>
    <r>
      <rPr>
        <vertAlign val="superscript"/>
        <sz val="11"/>
        <rFont val="Calibri"/>
        <family val="2"/>
        <charset val="238"/>
        <scheme val="minor"/>
      </rPr>
      <t>00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</si>
  <si>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 xml:space="preserve"> - 23</t>
    </r>
    <r>
      <rPr>
        <vertAlign val="superscript"/>
        <sz val="11"/>
        <rFont val="Calibri"/>
        <family val="2"/>
        <charset val="238"/>
        <scheme val="minor"/>
      </rPr>
      <t xml:space="preserve">00 </t>
    </r>
  </si>
  <si>
    <r>
      <t>10</t>
    </r>
    <r>
      <rPr>
        <vertAlign val="superscript"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- 12</t>
    </r>
    <r>
      <rPr>
        <vertAlign val="superscript"/>
        <sz val="11"/>
        <rFont val="Calibri"/>
        <family val="2"/>
        <charset val="238"/>
        <scheme val="minor"/>
      </rPr>
      <t>00</t>
    </r>
  </si>
  <si>
    <r>
      <t>11</t>
    </r>
    <r>
      <rPr>
        <vertAlign val="superscript"/>
        <sz val="11"/>
        <rFont val="Calibri"/>
        <family val="2"/>
        <charset val="238"/>
        <scheme val="minor"/>
      </rPr>
      <t xml:space="preserve">00 </t>
    </r>
    <r>
      <rPr>
        <sz val="11"/>
        <rFont val="Calibri"/>
        <family val="2"/>
        <charset val="238"/>
        <scheme val="minor"/>
      </rPr>
      <t>- 11</t>
    </r>
    <r>
      <rPr>
        <vertAlign val="superscript"/>
        <sz val="11"/>
        <rFont val="Calibri"/>
        <family val="2"/>
        <charset val="238"/>
        <scheme val="minor"/>
      </rPr>
      <t xml:space="preserve">15  </t>
    </r>
  </si>
  <si>
    <r>
      <t>10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-11</t>
    </r>
    <r>
      <rPr>
        <vertAlign val="superscript"/>
        <sz val="11"/>
        <rFont val="Calibri"/>
        <family val="2"/>
        <charset val="238"/>
        <scheme val="minor"/>
      </rPr>
      <t>00</t>
    </r>
  </si>
  <si>
    <r>
      <t>9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-9</t>
    </r>
    <r>
      <rPr>
        <vertAlign val="superscript"/>
        <sz val="11"/>
        <rFont val="Calibri"/>
        <family val="2"/>
        <charset val="238"/>
        <scheme val="minor"/>
      </rPr>
      <t>30</t>
    </r>
  </si>
  <si>
    <r>
      <t>8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 xml:space="preserve"> ÷ 8</t>
    </r>
    <r>
      <rPr>
        <vertAlign val="superscript"/>
        <sz val="11"/>
        <rFont val="Calibri"/>
        <family val="2"/>
        <charset val="238"/>
        <scheme val="minor"/>
      </rPr>
      <t>45</t>
    </r>
  </si>
  <si>
    <r>
      <t>10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-10</t>
    </r>
    <r>
      <rPr>
        <vertAlign val="superscript"/>
        <sz val="11"/>
        <rFont val="Calibri"/>
        <family val="2"/>
        <charset val="238"/>
        <scheme val="minor"/>
      </rPr>
      <t>15</t>
    </r>
  </si>
  <si>
    <r>
      <t>18</t>
    </r>
    <r>
      <rPr>
        <vertAlign val="superscript"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>-19</t>
    </r>
    <r>
      <rPr>
        <vertAlign val="superscript"/>
        <sz val="11"/>
        <rFont val="Calibri"/>
        <family val="2"/>
        <charset val="238"/>
        <scheme val="minor"/>
      </rPr>
      <t xml:space="preserve">00 </t>
    </r>
  </si>
  <si>
    <r>
      <t>12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>-12</t>
    </r>
    <r>
      <rPr>
        <vertAlign val="superscript"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</t>
    </r>
  </si>
  <si>
    <r>
      <t>9</t>
    </r>
    <r>
      <rPr>
        <vertAlign val="superscript"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÷ 10</t>
    </r>
    <r>
      <rPr>
        <vertAlign val="superscript"/>
        <sz val="11"/>
        <rFont val="Calibri"/>
        <family val="2"/>
        <charset val="238"/>
        <scheme val="minor"/>
      </rPr>
      <t>45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</si>
  <si>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 xml:space="preserve"> ÷ 23</t>
    </r>
    <r>
      <rPr>
        <vertAlign val="superscript"/>
        <sz val="11"/>
        <rFont val="Calibri"/>
        <family val="2"/>
        <charset val="238"/>
        <scheme val="minor"/>
      </rPr>
      <t>30</t>
    </r>
  </si>
  <si>
    <r>
      <t>22</t>
    </r>
    <r>
      <rPr>
        <vertAlign val="superscript"/>
        <sz val="11"/>
        <rFont val="Calibri"/>
        <family val="2"/>
        <charset val="238"/>
        <scheme val="minor"/>
      </rPr>
      <t>00</t>
    </r>
    <r>
      <rPr>
        <sz val="11"/>
        <rFont val="Calibri"/>
        <family val="2"/>
        <charset val="238"/>
        <scheme val="minor"/>
      </rPr>
      <t xml:space="preserve"> ÷ 23</t>
    </r>
    <r>
      <rPr>
        <vertAlign val="superscript"/>
        <sz val="11"/>
        <rFont val="Calibri"/>
        <family val="2"/>
        <charset val="238"/>
        <scheme val="minor"/>
      </rPr>
      <t xml:space="preserve">00 </t>
    </r>
  </si>
  <si>
    <t>Identyfikator</t>
  </si>
  <si>
    <t>Wysokość podatku</t>
  </si>
  <si>
    <t>Odpis od podatku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</si>
</sst>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h:mm;@"/>
    <numFmt numFmtId="165" formatCode="&quot;&gt;=&quot;hh:mm"/>
    <numFmt numFmtId="166" formatCode="&quot;&lt;&quot;hh:mm"/>
  </numFmts>
  <fonts count="1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sz val="14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theme="6" tint="-0.249977111117893"/>
      <name val="Arial"/>
      <family val="2"/>
      <charset val="238"/>
    </font>
    <font>
      <sz val="10"/>
      <color theme="6" tint="-0.249977111117893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6" tint="0.79998168889431442"/>
      </left>
      <right style="thin">
        <color theme="6" tint="0.79998168889431442"/>
      </right>
      <top style="thin">
        <color theme="6" tint="0.79998168889431442"/>
      </top>
      <bottom style="thin">
        <color theme="6" tint="0.79998168889431442"/>
      </bottom>
      <diagonal/>
    </border>
    <border>
      <left/>
      <right style="thin">
        <color theme="6" tint="0.79998168889431442"/>
      </right>
      <top/>
      <bottom/>
      <diagonal/>
    </border>
  </borders>
  <cellStyleXfs count="6">
    <xf numFmtId="0" fontId="0" fillId="0" borderId="0"/>
    <xf numFmtId="0" fontId="5" fillId="0" borderId="0"/>
    <xf numFmtId="44" fontId="5" fillId="0" borderId="0" applyFont="0" applyFill="0" applyBorder="0" applyAlignment="0" applyProtection="0"/>
    <xf numFmtId="0" fontId="7" fillId="0" borderId="0"/>
    <xf numFmtId="0" fontId="5" fillId="0" borderId="0"/>
    <xf numFmtId="0" fontId="1" fillId="0" borderId="0"/>
  </cellStyleXfs>
  <cellXfs count="45">
    <xf numFmtId="0" fontId="0" fillId="0" borderId="0" xfId="0"/>
    <xf numFmtId="0" fontId="3" fillId="0" borderId="0" xfId="0" applyFont="1"/>
    <xf numFmtId="0" fontId="0" fillId="2" borderId="0" xfId="0" applyFill="1" applyProtection="1">
      <protection locked="0"/>
    </xf>
    <xf numFmtId="0" fontId="4" fillId="0" borderId="0" xfId="0" applyFont="1"/>
    <xf numFmtId="14" fontId="0" fillId="2" borderId="0" xfId="0" applyNumberFormat="1" applyFill="1" applyProtection="1">
      <protection locked="0"/>
    </xf>
    <xf numFmtId="0" fontId="0" fillId="3" borderId="0" xfId="0" applyFill="1"/>
    <xf numFmtId="0" fontId="2" fillId="0" borderId="0" xfId="0" applyFont="1"/>
    <xf numFmtId="0" fontId="5" fillId="0" borderId="0" xfId="1"/>
    <xf numFmtId="14" fontId="5" fillId="0" borderId="0" xfId="1" applyNumberFormat="1"/>
    <xf numFmtId="0" fontId="6" fillId="6" borderId="0" xfId="1" applyFont="1" applyFill="1" applyBorder="1"/>
    <xf numFmtId="0" fontId="5" fillId="3" borderId="0" xfId="1" applyFill="1"/>
    <xf numFmtId="44" fontId="0" fillId="0" borderId="0" xfId="2" applyFont="1"/>
    <xf numFmtId="9" fontId="5" fillId="3" borderId="0" xfId="1" applyNumberFormat="1" applyFill="1" applyAlignment="1">
      <alignment horizontal="left"/>
    </xf>
    <xf numFmtId="0" fontId="6" fillId="6" borderId="0" xfId="1" applyFont="1" applyFill="1" applyBorder="1" applyAlignment="1">
      <alignment horizontal="centerContinuous"/>
    </xf>
    <xf numFmtId="0" fontId="7" fillId="7" borderId="6" xfId="3" applyFill="1" applyBorder="1"/>
    <xf numFmtId="0" fontId="7" fillId="7" borderId="7" xfId="3" applyFill="1" applyBorder="1"/>
    <xf numFmtId="0" fontId="7" fillId="0" borderId="0" xfId="3"/>
    <xf numFmtId="0" fontId="7" fillId="0" borderId="6" xfId="3" applyBorder="1"/>
    <xf numFmtId="8" fontId="7" fillId="0" borderId="6" xfId="3" applyNumberFormat="1" applyBorder="1"/>
    <xf numFmtId="0" fontId="5" fillId="7" borderId="0" xfId="1" applyFill="1"/>
    <xf numFmtId="0" fontId="5" fillId="7" borderId="1" xfId="1" applyFill="1" applyBorder="1"/>
    <xf numFmtId="0" fontId="5" fillId="7" borderId="1" xfId="1" applyFill="1" applyBorder="1" applyAlignment="1">
      <alignment horizontal="center"/>
    </xf>
    <xf numFmtId="0" fontId="5" fillId="7" borderId="0" xfId="1" applyFill="1" applyBorder="1" applyAlignment="1">
      <alignment horizontal="center"/>
    </xf>
    <xf numFmtId="0" fontId="9" fillId="8" borderId="3" xfId="1" applyFont="1" applyFill="1" applyBorder="1" applyAlignment="1">
      <alignment horizontal="center"/>
    </xf>
    <xf numFmtId="0" fontId="9" fillId="8" borderId="5" xfId="1" applyFont="1" applyFill="1" applyBorder="1" applyAlignment="1">
      <alignment horizontal="center"/>
    </xf>
    <xf numFmtId="0" fontId="9" fillId="8" borderId="1" xfId="1" applyFont="1" applyFill="1" applyBorder="1" applyAlignment="1">
      <alignment horizontal="centerContinuous" vertical="center"/>
    </xf>
    <xf numFmtId="0" fontId="9" fillId="8" borderId="0" xfId="1" applyFont="1" applyFill="1" applyBorder="1" applyAlignment="1">
      <alignment horizontal="centerContinuous" vertical="center"/>
    </xf>
    <xf numFmtId="0" fontId="10" fillId="0" borderId="0" xfId="1" applyFont="1"/>
    <xf numFmtId="164" fontId="10" fillId="0" borderId="0" xfId="1" applyNumberFormat="1" applyFont="1"/>
    <xf numFmtId="0" fontId="12" fillId="5" borderId="0" xfId="1" applyFont="1" applyFill="1" applyAlignment="1">
      <alignment horizontal="center"/>
    </xf>
    <xf numFmtId="14" fontId="10" fillId="0" borderId="0" xfId="1" applyNumberFormat="1" applyFont="1"/>
    <xf numFmtId="0" fontId="10" fillId="0" borderId="0" xfId="1" applyNumberFormat="1" applyFont="1"/>
    <xf numFmtId="0" fontId="12" fillId="9" borderId="0" xfId="1" applyFont="1" applyFill="1" applyAlignment="1">
      <alignment horizontal="center"/>
    </xf>
    <xf numFmtId="0" fontId="10" fillId="10" borderId="0" xfId="1" applyFont="1" applyFill="1"/>
    <xf numFmtId="166" fontId="10" fillId="10" borderId="0" xfId="1" applyNumberFormat="1" applyFont="1" applyFill="1"/>
    <xf numFmtId="165" fontId="10" fillId="10" borderId="0" xfId="1" applyNumberFormat="1" applyFont="1" applyFill="1"/>
    <xf numFmtId="0" fontId="8" fillId="8" borderId="2" xfId="1" applyFont="1" applyFill="1" applyBorder="1" applyAlignment="1">
      <alignment horizontal="center" vertical="center"/>
    </xf>
    <xf numFmtId="0" fontId="8" fillId="8" borderId="4" xfId="1" applyFont="1" applyFill="1" applyBorder="1" applyAlignment="1">
      <alignment horizontal="center" vertical="center"/>
    </xf>
    <xf numFmtId="0" fontId="8" fillId="8" borderId="3" xfId="1" applyFont="1" applyFill="1" applyBorder="1" applyAlignment="1">
      <alignment horizontal="center" vertical="center"/>
    </xf>
    <xf numFmtId="0" fontId="8" fillId="8" borderId="5" xfId="1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 wrapText="1"/>
    </xf>
    <xf numFmtId="0" fontId="0" fillId="4" borderId="0" xfId="0" applyFill="1" applyAlignment="1">
      <alignment horizontal="center"/>
    </xf>
  </cellXfs>
  <cellStyles count="6">
    <cellStyle name="Normal_Sheet1" xfId="4"/>
    <cellStyle name="Normalny" xfId="0" builtinId="0"/>
    <cellStyle name="Normalny 2" xfId="1"/>
    <cellStyle name="Normalny 3" xfId="3"/>
    <cellStyle name="Normalny 4" xfId="5"/>
    <cellStyle name="Walutowy 2" xfId="2"/>
  </cellStyles>
  <dxfs count="1">
    <dxf>
      <font>
        <color theme="0"/>
      </font>
      <fill>
        <patternFill>
          <bgColor theme="0"/>
        </patternFill>
      </fill>
      <border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152400</xdr:rowOff>
    </xdr:from>
    <xdr:to>
      <xdr:col>8</xdr:col>
      <xdr:colOff>247650</xdr:colOff>
      <xdr:row>4</xdr:row>
      <xdr:rowOff>123825</xdr:rowOff>
    </xdr:to>
    <xdr:sp macro="" textlink="">
      <xdr:nvSpPr>
        <xdr:cNvPr id="2" name="Prostokąt zaokrąglony 1"/>
        <xdr:cNvSpPr/>
      </xdr:nvSpPr>
      <xdr:spPr>
        <a:xfrm>
          <a:off x="5638800" y="152400"/>
          <a:ext cx="4305300" cy="733425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Firmy</a:t>
          </a:r>
          <a:r>
            <a:rPr lang="pl-PL" sz="1100" baseline="0"/>
            <a:t> których identyfikator rozpoczna się od "02" mogą dokonać odpisu od podatku w wysokości 35%.</a:t>
          </a:r>
        </a:p>
        <a:p>
          <a:pPr algn="l"/>
          <a:r>
            <a:rPr lang="pl-PL" sz="1100" baseline="0"/>
            <a:t>Pozostałym firmom odpis nie przysługuje.</a:t>
          </a:r>
          <a:endParaRPr lang="pl-PL" sz="1100"/>
        </a:p>
      </xdr:txBody>
    </xdr:sp>
    <xdr:clientData/>
  </xdr:twoCellAnchor>
  <xdr:twoCellAnchor>
    <xdr:from>
      <xdr:col>5</xdr:col>
      <xdr:colOff>676275</xdr:colOff>
      <xdr:row>4</xdr:row>
      <xdr:rowOff>123825</xdr:rowOff>
    </xdr:from>
    <xdr:to>
      <xdr:col>5</xdr:col>
      <xdr:colOff>828675</xdr:colOff>
      <xdr:row>6</xdr:row>
      <xdr:rowOff>0</xdr:rowOff>
    </xdr:to>
    <xdr:cxnSp macro="">
      <xdr:nvCxnSpPr>
        <xdr:cNvPr id="3" name="Łącznik prosty ze strzałką 2"/>
        <xdr:cNvCxnSpPr>
          <a:stCxn id="2" idx="2"/>
        </xdr:cNvCxnSpPr>
      </xdr:nvCxnSpPr>
      <xdr:spPr>
        <a:xfrm flipH="1">
          <a:off x="7639050" y="885825"/>
          <a:ext cx="152400" cy="257175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1209675</xdr:colOff>
      <xdr:row>0</xdr:row>
      <xdr:rowOff>152400</xdr:rowOff>
    </xdr:from>
    <xdr:to>
      <xdr:col>9</xdr:col>
      <xdr:colOff>247650</xdr:colOff>
      <xdr:row>4</xdr:row>
      <xdr:rowOff>123825</xdr:rowOff>
    </xdr:to>
    <xdr:sp macro="" textlink="">
      <xdr:nvSpPr>
        <xdr:cNvPr id="2" name="Prostokąt zaokrąglony 1"/>
        <xdr:cNvSpPr/>
      </xdr:nvSpPr>
      <xdr:spPr>
        <a:xfrm>
          <a:off x="5638800" y="152400"/>
          <a:ext cx="4305300" cy="733425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Tak</a:t>
          </a:r>
          <a:r>
            <a:rPr lang="pl-PL" sz="1100" baseline="0"/>
            <a:t> - jeśli roczne przychody są mniejsze niż 35mln lub liczba pracowników jest większa niż 100</a:t>
          </a:r>
        </a:p>
        <a:p>
          <a:pPr algn="l"/>
          <a:r>
            <a:rPr lang="pl-PL" sz="1100" baseline="0"/>
            <a:t>Nie - w przeciwnym razie</a:t>
          </a:r>
          <a:endParaRPr lang="pl-PL" sz="1100"/>
        </a:p>
      </xdr:txBody>
    </xdr:sp>
    <xdr:clientData/>
  </xdr:twoCellAnchor>
  <xdr:twoCellAnchor>
    <xdr:from>
      <xdr:col>6</xdr:col>
      <xdr:colOff>676275</xdr:colOff>
      <xdr:row>4</xdr:row>
      <xdr:rowOff>123825</xdr:rowOff>
    </xdr:from>
    <xdr:to>
      <xdr:col>6</xdr:col>
      <xdr:colOff>828675</xdr:colOff>
      <xdr:row>6</xdr:row>
      <xdr:rowOff>0</xdr:rowOff>
    </xdr:to>
    <xdr:cxnSp macro="">
      <xdr:nvCxnSpPr>
        <xdr:cNvPr id="3" name="Łącznik prosty ze strzałką 2"/>
        <xdr:cNvCxnSpPr>
          <a:stCxn id="2" idx="2"/>
        </xdr:cNvCxnSpPr>
      </xdr:nvCxnSpPr>
      <xdr:spPr>
        <a:xfrm flipH="1">
          <a:off x="7639050" y="885825"/>
          <a:ext cx="152400" cy="257175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</xdr:row>
      <xdr:rowOff>28575</xdr:rowOff>
    </xdr:from>
    <xdr:to>
      <xdr:col>13</xdr:col>
      <xdr:colOff>457200</xdr:colOff>
      <xdr:row>12</xdr:row>
      <xdr:rowOff>114300</xdr:rowOff>
    </xdr:to>
    <xdr:sp macro="" textlink="">
      <xdr:nvSpPr>
        <xdr:cNvPr id="2" name="pole tekstowe 1"/>
        <xdr:cNvSpPr txBox="1"/>
      </xdr:nvSpPr>
      <xdr:spPr>
        <a:xfrm>
          <a:off x="4686300" y="514350"/>
          <a:ext cx="4991100" cy="15430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accent3">
                  <a:lumMod val="75000"/>
                </a:schemeClr>
              </a:solidFill>
            </a:rPr>
            <a:t>Aby</a:t>
          </a:r>
          <a:r>
            <a:rPr lang="pl-PL" sz="1100" baseline="0">
              <a:solidFill>
                <a:schemeClr val="accent3">
                  <a:lumMod val="75000"/>
                </a:schemeClr>
              </a:solidFill>
            </a:rPr>
            <a:t> wyrobić normę i otrzymać premię agent powinien sprzedać co najmniej 30 polis online i 50 polis offline. Jeśli któryś z tych warunków nie zostanie spełniony agent nie otrzymuje premii.</a:t>
          </a:r>
        </a:p>
        <a:p>
          <a:endParaRPr lang="pl-PL" sz="1100" baseline="0">
            <a:solidFill>
              <a:schemeClr val="accent3">
                <a:lumMod val="75000"/>
              </a:schemeClr>
            </a:solidFill>
          </a:endParaRPr>
        </a:p>
        <a:p>
          <a:r>
            <a:rPr lang="pl-PL" sz="1100" baseline="0">
              <a:solidFill>
                <a:schemeClr val="accent3">
                  <a:lumMod val="75000"/>
                </a:schemeClr>
              </a:solidFill>
            </a:rPr>
            <a:t>Premia jest naliczana agentom tylko za liczbę polis sprzedanych powyżej normy. Na przykład jeśli agent sprzedał 32 polisy online i 56 offline to premia należy się za 2 polisy online i 6 polis offline czyli w sumie 8 * 100zł</a:t>
          </a:r>
        </a:p>
        <a:p>
          <a:endParaRPr lang="pl-PL" sz="1100" baseline="0">
            <a:solidFill>
              <a:schemeClr val="accent3">
                <a:lumMod val="75000"/>
              </a:schemeClr>
            </a:solidFill>
          </a:endParaRPr>
        </a:p>
        <a:p>
          <a:endParaRPr lang="pl-PL" sz="1100">
            <a:solidFill>
              <a:schemeClr val="accent3">
                <a:lumMod val="75000"/>
              </a:schemeClr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32c1a5596b31281/Pulpit/ms-excel/excel%20funkcje/funkcja-jeze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acownicy 1"/>
      <sheetName val="beneficjenci"/>
      <sheetName val="zamówienia 1"/>
      <sheetName val="zamówienia 2"/>
      <sheetName val="lista produktów 1"/>
      <sheetName val="lista produktów 2"/>
      <sheetName val="mecze"/>
      <sheetName val="jezeli-obraz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test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F72"/>
  <sheetViews>
    <sheetView showGridLines="0" tabSelected="1" workbookViewId="0"/>
  </sheetViews>
  <sheetFormatPr defaultRowHeight="15"/>
  <cols>
    <col min="1" max="2" width="9" style="16"/>
    <col min="3" max="3" width="13.375" style="16" customWidth="1"/>
    <col min="4" max="4" width="31.125" style="16" customWidth="1"/>
    <col min="5" max="5" width="16.75" style="16" customWidth="1"/>
    <col min="6" max="6" width="17.875" style="16" customWidth="1"/>
    <col min="7" max="16384" width="9" style="16"/>
  </cols>
  <sheetData>
    <row r="7" spans="3:6">
      <c r="C7" s="14" t="s">
        <v>349</v>
      </c>
      <c r="D7" s="14" t="s">
        <v>185</v>
      </c>
      <c r="E7" s="14" t="s">
        <v>350</v>
      </c>
      <c r="F7" s="15" t="s">
        <v>351</v>
      </c>
    </row>
    <row r="8" spans="3:6">
      <c r="C8" s="17" t="s">
        <v>189</v>
      </c>
      <c r="D8" s="17" t="s">
        <v>190</v>
      </c>
      <c r="E8" s="18">
        <v>420217</v>
      </c>
    </row>
    <row r="9" spans="3:6">
      <c r="C9" s="17" t="s">
        <v>191</v>
      </c>
      <c r="D9" s="17" t="s">
        <v>192</v>
      </c>
      <c r="E9" s="18">
        <v>743363</v>
      </c>
    </row>
    <row r="10" spans="3:6">
      <c r="C10" s="17" t="s">
        <v>193</v>
      </c>
      <c r="D10" s="17" t="s">
        <v>194</v>
      </c>
      <c r="E10" s="18">
        <v>171275</v>
      </c>
    </row>
    <row r="11" spans="3:6">
      <c r="C11" s="17" t="s">
        <v>195</v>
      </c>
      <c r="D11" s="17" t="s">
        <v>196</v>
      </c>
      <c r="E11" s="18">
        <v>709258</v>
      </c>
    </row>
    <row r="12" spans="3:6">
      <c r="C12" s="17" t="s">
        <v>197</v>
      </c>
      <c r="D12" s="17" t="s">
        <v>198</v>
      </c>
      <c r="E12" s="18">
        <v>4378800</v>
      </c>
    </row>
    <row r="13" spans="3:6">
      <c r="C13" s="17" t="s">
        <v>199</v>
      </c>
      <c r="D13" s="17" t="s">
        <v>200</v>
      </c>
      <c r="E13" s="18">
        <v>2212</v>
      </c>
    </row>
    <row r="14" spans="3:6">
      <c r="C14" s="17" t="s">
        <v>201</v>
      </c>
      <c r="D14" s="17" t="s">
        <v>202</v>
      </c>
      <c r="E14" s="18">
        <v>6282433</v>
      </c>
    </row>
    <row r="15" spans="3:6">
      <c r="C15" s="17" t="s">
        <v>203</v>
      </c>
      <c r="D15" s="17" t="s">
        <v>204</v>
      </c>
      <c r="E15" s="18">
        <v>64845</v>
      </c>
    </row>
    <row r="16" spans="3:6">
      <c r="C16" s="17" t="s">
        <v>205</v>
      </c>
      <c r="D16" s="17" t="s">
        <v>206</v>
      </c>
      <c r="E16" s="18">
        <v>3789031</v>
      </c>
    </row>
    <row r="17" spans="3:5">
      <c r="C17" s="17" t="s">
        <v>207</v>
      </c>
      <c r="D17" s="17" t="s">
        <v>208</v>
      </c>
      <c r="E17" s="18">
        <v>66289586</v>
      </c>
    </row>
    <row r="18" spans="3:5">
      <c r="C18" s="17" t="s">
        <v>209</v>
      </c>
      <c r="D18" s="17" t="s">
        <v>210</v>
      </c>
      <c r="E18" s="18">
        <v>7025097</v>
      </c>
    </row>
    <row r="19" spans="3:5">
      <c r="C19" s="17" t="s">
        <v>211</v>
      </c>
      <c r="D19" s="17" t="s">
        <v>212</v>
      </c>
      <c r="E19" s="18">
        <v>3074985</v>
      </c>
    </row>
    <row r="20" spans="3:5">
      <c r="C20" s="17" t="s">
        <v>213</v>
      </c>
      <c r="D20" s="17" t="s">
        <v>214</v>
      </c>
      <c r="E20" s="18">
        <v>988594</v>
      </c>
    </row>
    <row r="21" spans="3:5">
      <c r="C21" s="17" t="s">
        <v>215</v>
      </c>
      <c r="D21" s="17" t="s">
        <v>216</v>
      </c>
      <c r="E21" s="18">
        <v>24543</v>
      </c>
    </row>
    <row r="22" spans="3:5">
      <c r="C22" s="17" t="s">
        <v>217</v>
      </c>
      <c r="D22" s="17" t="s">
        <v>218</v>
      </c>
      <c r="E22" s="18">
        <v>149797</v>
      </c>
    </row>
    <row r="23" spans="3:5">
      <c r="C23" s="17" t="s">
        <v>219</v>
      </c>
      <c r="D23" s="17" t="s">
        <v>220</v>
      </c>
      <c r="E23" s="18">
        <v>4464395</v>
      </c>
    </row>
    <row r="24" spans="3:5">
      <c r="C24" s="17" t="s">
        <v>221</v>
      </c>
      <c r="D24" s="17" t="s">
        <v>222</v>
      </c>
      <c r="E24" s="18">
        <v>5070824</v>
      </c>
    </row>
    <row r="25" spans="3:5">
      <c r="C25" s="17" t="s">
        <v>223</v>
      </c>
      <c r="D25" s="17" t="s">
        <v>224</v>
      </c>
      <c r="E25" s="18">
        <v>32319238</v>
      </c>
    </row>
    <row r="26" spans="3:5">
      <c r="C26" s="17" t="s">
        <v>225</v>
      </c>
      <c r="D26" s="17" t="s">
        <v>226</v>
      </c>
      <c r="E26" s="18">
        <v>8383433</v>
      </c>
    </row>
    <row r="27" spans="3:5">
      <c r="C27" s="17" t="s">
        <v>227</v>
      </c>
      <c r="D27" s="17" t="s">
        <v>228</v>
      </c>
      <c r="E27" s="18">
        <v>57421622</v>
      </c>
    </row>
    <row r="28" spans="3:5">
      <c r="C28" s="17" t="s">
        <v>229</v>
      </c>
      <c r="D28" s="17" t="s">
        <v>230</v>
      </c>
      <c r="E28" s="18">
        <v>89926</v>
      </c>
    </row>
    <row r="29" spans="3:5">
      <c r="C29" s="17" t="s">
        <v>231</v>
      </c>
      <c r="D29" s="17" t="s">
        <v>232</v>
      </c>
      <c r="E29" s="18">
        <v>940172</v>
      </c>
    </row>
    <row r="30" spans="3:5">
      <c r="C30" s="17" t="s">
        <v>233</v>
      </c>
      <c r="D30" s="17" t="s">
        <v>234</v>
      </c>
      <c r="E30" s="18">
        <v>127828</v>
      </c>
    </row>
    <row r="31" spans="3:5">
      <c r="C31" s="17" t="s">
        <v>235</v>
      </c>
      <c r="D31" s="17" t="s">
        <v>236</v>
      </c>
      <c r="E31" s="18">
        <v>21291152</v>
      </c>
    </row>
    <row r="32" spans="3:5">
      <c r="C32" s="17" t="s">
        <v>237</v>
      </c>
      <c r="D32" s="17" t="s">
        <v>238</v>
      </c>
      <c r="E32" s="18">
        <v>56303780</v>
      </c>
    </row>
    <row r="33" spans="3:5">
      <c r="C33" s="17" t="s">
        <v>239</v>
      </c>
      <c r="D33" s="17" t="s">
        <v>240</v>
      </c>
      <c r="E33" s="18">
        <v>434332</v>
      </c>
    </row>
    <row r="34" spans="3:5">
      <c r="C34" s="17" t="s">
        <v>241</v>
      </c>
      <c r="D34" s="17" t="s">
        <v>242</v>
      </c>
      <c r="E34" s="18">
        <v>62531566</v>
      </c>
    </row>
    <row r="35" spans="3:5">
      <c r="C35" s="17" t="s">
        <v>243</v>
      </c>
      <c r="D35" s="17" t="s">
        <v>244</v>
      </c>
      <c r="E35" s="18">
        <v>89071443</v>
      </c>
    </row>
    <row r="36" spans="3:5">
      <c r="C36" s="17" t="s">
        <v>245</v>
      </c>
      <c r="D36" s="17" t="s">
        <v>246</v>
      </c>
      <c r="E36" s="18">
        <v>8167354</v>
      </c>
    </row>
    <row r="37" spans="3:5">
      <c r="C37" s="17" t="s">
        <v>247</v>
      </c>
      <c r="D37" s="17" t="s">
        <v>248</v>
      </c>
      <c r="E37" s="18">
        <v>16503671</v>
      </c>
    </row>
    <row r="38" spans="3:5">
      <c r="C38" s="17" t="s">
        <v>249</v>
      </c>
      <c r="D38" s="17" t="s">
        <v>250</v>
      </c>
      <c r="E38" s="18">
        <v>20077392</v>
      </c>
    </row>
    <row r="39" spans="3:5">
      <c r="C39" s="17" t="s">
        <v>251</v>
      </c>
      <c r="D39" s="17" t="s">
        <v>252</v>
      </c>
      <c r="E39" s="18">
        <v>90771830</v>
      </c>
    </row>
    <row r="40" spans="3:5">
      <c r="C40" s="17" t="s">
        <v>253</v>
      </c>
      <c r="D40" s="17" t="s">
        <v>254</v>
      </c>
      <c r="E40" s="18">
        <v>32743947</v>
      </c>
    </row>
    <row r="41" spans="3:5">
      <c r="C41" s="17" t="s">
        <v>255</v>
      </c>
      <c r="D41" s="17" t="s">
        <v>256</v>
      </c>
      <c r="E41" s="18">
        <v>13897748</v>
      </c>
    </row>
    <row r="42" spans="3:5">
      <c r="C42" s="17" t="s">
        <v>257</v>
      </c>
      <c r="D42" s="17" t="s">
        <v>258</v>
      </c>
      <c r="E42" s="18">
        <v>37668515</v>
      </c>
    </row>
    <row r="43" spans="3:5">
      <c r="C43" s="17" t="s">
        <v>259</v>
      </c>
      <c r="D43" s="17" t="s">
        <v>260</v>
      </c>
      <c r="E43" s="18">
        <v>90018206</v>
      </c>
    </row>
    <row r="44" spans="3:5">
      <c r="C44" s="17" t="s">
        <v>261</v>
      </c>
      <c r="D44" s="17" t="s">
        <v>262</v>
      </c>
      <c r="E44" s="18">
        <v>44784302</v>
      </c>
    </row>
    <row r="45" spans="3:5">
      <c r="C45" s="17" t="s">
        <v>263</v>
      </c>
      <c r="D45" s="17" t="s">
        <v>264</v>
      </c>
      <c r="E45" s="18">
        <v>67827539</v>
      </c>
    </row>
    <row r="46" spans="3:5">
      <c r="C46" s="17" t="s">
        <v>265</v>
      </c>
      <c r="D46" s="17" t="s">
        <v>266</v>
      </c>
      <c r="E46" s="18">
        <v>61051</v>
      </c>
    </row>
    <row r="47" spans="3:5">
      <c r="C47" s="17" t="s">
        <v>267</v>
      </c>
      <c r="D47" s="17" t="s">
        <v>268</v>
      </c>
      <c r="E47" s="18">
        <v>49981442</v>
      </c>
    </row>
    <row r="48" spans="3:5">
      <c r="C48" s="17" t="s">
        <v>269</v>
      </c>
      <c r="D48" s="17" t="s">
        <v>270</v>
      </c>
      <c r="E48" s="18">
        <v>5587467</v>
      </c>
    </row>
    <row r="49" spans="3:5">
      <c r="C49" s="17" t="s">
        <v>271</v>
      </c>
      <c r="D49" s="17" t="s">
        <v>272</v>
      </c>
      <c r="E49" s="18">
        <v>65157146</v>
      </c>
    </row>
    <row r="50" spans="3:5">
      <c r="C50" s="17" t="s">
        <v>273</v>
      </c>
      <c r="D50" s="17" t="s">
        <v>274</v>
      </c>
      <c r="E50" s="18">
        <v>34460329</v>
      </c>
    </row>
    <row r="51" spans="3:5">
      <c r="C51" s="17" t="s">
        <v>275</v>
      </c>
      <c r="D51" s="17" t="s">
        <v>276</v>
      </c>
      <c r="E51" s="18">
        <v>88853830</v>
      </c>
    </row>
    <row r="52" spans="3:5">
      <c r="C52" s="17" t="s">
        <v>277</v>
      </c>
      <c r="D52" s="17" t="s">
        <v>278</v>
      </c>
      <c r="E52" s="18">
        <v>75763907</v>
      </c>
    </row>
    <row r="53" spans="3:5">
      <c r="C53" s="17" t="s">
        <v>279</v>
      </c>
      <c r="D53" s="17" t="s">
        <v>280</v>
      </c>
      <c r="E53" s="18">
        <v>2775460</v>
      </c>
    </row>
    <row r="54" spans="3:5">
      <c r="C54" s="17" t="s">
        <v>281</v>
      </c>
      <c r="D54" s="17" t="s">
        <v>282</v>
      </c>
      <c r="E54" s="18">
        <v>31651615</v>
      </c>
    </row>
    <row r="55" spans="3:5">
      <c r="C55" s="17" t="s">
        <v>283</v>
      </c>
      <c r="D55" s="17" t="s">
        <v>284</v>
      </c>
      <c r="E55" s="18">
        <v>70321985</v>
      </c>
    </row>
    <row r="56" spans="3:5">
      <c r="C56" s="17" t="s">
        <v>285</v>
      </c>
      <c r="D56" s="17" t="s">
        <v>286</v>
      </c>
      <c r="E56" s="18">
        <v>30023271</v>
      </c>
    </row>
    <row r="57" spans="3:5">
      <c r="C57" s="17" t="s">
        <v>287</v>
      </c>
      <c r="D57" s="17" t="s">
        <v>288</v>
      </c>
      <c r="E57" s="18">
        <v>84592870</v>
      </c>
    </row>
    <row r="58" spans="3:5">
      <c r="C58" s="17" t="s">
        <v>289</v>
      </c>
      <c r="D58" s="17" t="s">
        <v>290</v>
      </c>
      <c r="E58" s="18">
        <v>22369162</v>
      </c>
    </row>
    <row r="59" spans="3:5">
      <c r="C59" s="17" t="s">
        <v>291</v>
      </c>
      <c r="D59" s="17" t="s">
        <v>292</v>
      </c>
      <c r="E59" s="18">
        <v>26727933</v>
      </c>
    </row>
    <row r="60" spans="3:5">
      <c r="C60" s="17" t="s">
        <v>293</v>
      </c>
      <c r="D60" s="17" t="s">
        <v>294</v>
      </c>
      <c r="E60" s="18">
        <v>92893223</v>
      </c>
    </row>
    <row r="61" spans="3:5">
      <c r="C61" s="17" t="s">
        <v>295</v>
      </c>
      <c r="D61" s="17" t="s">
        <v>296</v>
      </c>
      <c r="E61" s="18">
        <v>523482</v>
      </c>
    </row>
    <row r="62" spans="3:5">
      <c r="C62" s="17" t="s">
        <v>297</v>
      </c>
      <c r="D62" s="17" t="s">
        <v>298</v>
      </c>
      <c r="E62" s="18">
        <v>9789143</v>
      </c>
    </row>
    <row r="63" spans="3:5">
      <c r="C63" s="17" t="s">
        <v>299</v>
      </c>
      <c r="D63" s="17" t="s">
        <v>300</v>
      </c>
      <c r="E63" s="18">
        <v>392568</v>
      </c>
    </row>
    <row r="64" spans="3:5">
      <c r="C64" s="17" t="s">
        <v>301</v>
      </c>
      <c r="D64" s="17" t="s">
        <v>302</v>
      </c>
      <c r="E64" s="18">
        <v>40089545</v>
      </c>
    </row>
    <row r="65" spans="3:5">
      <c r="C65" s="17" t="s">
        <v>303</v>
      </c>
      <c r="D65" s="17" t="s">
        <v>304</v>
      </c>
      <c r="E65" s="18">
        <v>94749661</v>
      </c>
    </row>
    <row r="66" spans="3:5">
      <c r="C66" s="17" t="s">
        <v>305</v>
      </c>
      <c r="D66" s="17" t="s">
        <v>306</v>
      </c>
      <c r="E66" s="18">
        <v>63511373</v>
      </c>
    </row>
    <row r="67" spans="3:5">
      <c r="C67" s="17" t="s">
        <v>307</v>
      </c>
      <c r="D67" s="17" t="s">
        <v>308</v>
      </c>
      <c r="E67" s="18">
        <v>5569760</v>
      </c>
    </row>
    <row r="68" spans="3:5">
      <c r="C68" s="17" t="s">
        <v>309</v>
      </c>
      <c r="D68" s="17" t="s">
        <v>310</v>
      </c>
      <c r="E68" s="18">
        <v>48491185</v>
      </c>
    </row>
    <row r="69" spans="3:5">
      <c r="C69" s="17" t="s">
        <v>311</v>
      </c>
      <c r="D69" s="17" t="s">
        <v>312</v>
      </c>
      <c r="E69" s="18">
        <v>70437797</v>
      </c>
    </row>
    <row r="70" spans="3:5">
      <c r="C70" s="17" t="s">
        <v>313</v>
      </c>
      <c r="D70" s="17" t="s">
        <v>314</v>
      </c>
      <c r="E70" s="18">
        <v>32048494</v>
      </c>
    </row>
    <row r="71" spans="3:5">
      <c r="C71" s="17" t="s">
        <v>315</v>
      </c>
      <c r="D71" s="17" t="s">
        <v>316</v>
      </c>
      <c r="E71" s="18">
        <v>62821807</v>
      </c>
    </row>
    <row r="72" spans="3:5">
      <c r="C72" s="17" t="s">
        <v>317</v>
      </c>
      <c r="D72" s="17" t="s">
        <v>318</v>
      </c>
      <c r="E72" s="18">
        <v>83017960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workbookViewId="0"/>
  </sheetViews>
  <sheetFormatPr defaultRowHeight="12.75"/>
  <cols>
    <col min="1" max="1" width="4.75" style="7" customWidth="1"/>
    <col min="2" max="2" width="9.875" style="7" bestFit="1" customWidth="1"/>
    <col min="3" max="3" width="13" style="7" customWidth="1"/>
    <col min="4" max="4" width="20.625" style="7" customWidth="1"/>
    <col min="5" max="5" width="9.25" style="7" customWidth="1"/>
    <col min="6" max="6" width="11" style="7" bestFit="1" customWidth="1"/>
    <col min="7" max="7" width="28.75" style="7" bestFit="1" customWidth="1"/>
    <col min="8" max="16384" width="9" style="7"/>
  </cols>
  <sheetData>
    <row r="1" spans="1:10">
      <c r="F1" s="13" t="s">
        <v>179</v>
      </c>
      <c r="G1" s="13"/>
      <c r="H1" s="13"/>
      <c r="I1" s="13"/>
      <c r="J1" s="13"/>
    </row>
    <row r="2" spans="1:10">
      <c r="F2" s="10" t="s">
        <v>180</v>
      </c>
      <c r="G2" s="12" t="s">
        <v>181</v>
      </c>
      <c r="H2" s="12"/>
      <c r="I2" s="12"/>
      <c r="J2" s="12"/>
    </row>
    <row r="3" spans="1:10">
      <c r="F3" s="10" t="s">
        <v>182</v>
      </c>
      <c r="G3" s="12" t="s">
        <v>183</v>
      </c>
      <c r="H3" s="12"/>
      <c r="I3" s="12"/>
      <c r="J3" s="12"/>
    </row>
    <row r="8" spans="1:10">
      <c r="A8" s="9" t="s">
        <v>31</v>
      </c>
      <c r="B8" s="9" t="s">
        <v>32</v>
      </c>
      <c r="C8" s="9" t="s">
        <v>33</v>
      </c>
      <c r="D8" s="9" t="s">
        <v>34</v>
      </c>
      <c r="E8" s="9" t="s">
        <v>28</v>
      </c>
      <c r="F8" s="9" t="s">
        <v>35</v>
      </c>
      <c r="G8" s="9" t="s">
        <v>179</v>
      </c>
    </row>
    <row r="9" spans="1:10" ht="14.25">
      <c r="A9" s="7">
        <v>1</v>
      </c>
      <c r="B9" s="7" t="s">
        <v>36</v>
      </c>
      <c r="C9" s="7" t="s">
        <v>37</v>
      </c>
      <c r="D9" s="8">
        <v>23091</v>
      </c>
      <c r="E9" s="7" t="s">
        <v>29</v>
      </c>
      <c r="F9" s="11">
        <v>6328.2893093293142</v>
      </c>
      <c r="G9" s="11"/>
    </row>
    <row r="10" spans="1:10" ht="14.25">
      <c r="A10" s="7">
        <v>2</v>
      </c>
      <c r="B10" s="7" t="s">
        <v>38</v>
      </c>
      <c r="C10" s="7" t="s">
        <v>39</v>
      </c>
      <c r="D10" s="8">
        <v>20362</v>
      </c>
      <c r="E10" s="7" t="s">
        <v>30</v>
      </c>
      <c r="F10" s="11">
        <v>2550</v>
      </c>
      <c r="G10" s="11"/>
    </row>
    <row r="11" spans="1:10" ht="14.25">
      <c r="A11" s="7">
        <v>3</v>
      </c>
      <c r="B11" s="7" t="s">
        <v>36</v>
      </c>
      <c r="C11" s="7" t="s">
        <v>40</v>
      </c>
      <c r="D11" s="8">
        <v>26208</v>
      </c>
      <c r="E11" s="7" t="s">
        <v>30</v>
      </c>
      <c r="F11" s="11">
        <v>7397.881916702112</v>
      </c>
      <c r="G11" s="11"/>
    </row>
    <row r="12" spans="1:10" ht="14.25">
      <c r="A12" s="7">
        <v>4</v>
      </c>
      <c r="B12" s="7" t="s">
        <v>36</v>
      </c>
      <c r="C12" s="7" t="s">
        <v>41</v>
      </c>
      <c r="D12" s="8">
        <v>19521</v>
      </c>
      <c r="E12" s="7" t="s">
        <v>29</v>
      </c>
      <c r="F12" s="11">
        <v>3325.6620513054936</v>
      </c>
      <c r="G12" s="11"/>
    </row>
    <row r="13" spans="1:10" ht="14.25">
      <c r="A13" s="7">
        <v>5</v>
      </c>
      <c r="B13" s="7" t="s">
        <v>42</v>
      </c>
      <c r="C13" s="7" t="s">
        <v>43</v>
      </c>
      <c r="D13" s="8">
        <v>25130</v>
      </c>
      <c r="E13" s="7" t="s">
        <v>30</v>
      </c>
      <c r="F13" s="11">
        <v>1977</v>
      </c>
      <c r="G13" s="11"/>
    </row>
    <row r="14" spans="1:10" ht="14.25">
      <c r="A14" s="7">
        <v>6</v>
      </c>
      <c r="B14" s="7" t="s">
        <v>44</v>
      </c>
      <c r="C14" s="7" t="s">
        <v>45</v>
      </c>
      <c r="D14" s="8">
        <v>26915</v>
      </c>
      <c r="E14" s="7" t="s">
        <v>29</v>
      </c>
      <c r="F14" s="11">
        <v>7421.1448827952063</v>
      </c>
      <c r="G14" s="11"/>
    </row>
    <row r="15" spans="1:10" ht="14.25">
      <c r="A15" s="7">
        <v>7</v>
      </c>
      <c r="B15" s="7" t="s">
        <v>46</v>
      </c>
      <c r="C15" s="7" t="s">
        <v>47</v>
      </c>
      <c r="D15" s="8">
        <v>26331</v>
      </c>
      <c r="E15" s="7" t="s">
        <v>29</v>
      </c>
      <c r="F15" s="11">
        <v>3254.7873768486911</v>
      </c>
      <c r="G15" s="11"/>
    </row>
    <row r="16" spans="1:10" ht="14.25">
      <c r="A16" s="7">
        <v>8</v>
      </c>
      <c r="B16" s="7" t="s">
        <v>48</v>
      </c>
      <c r="C16" s="7" t="s">
        <v>49</v>
      </c>
      <c r="D16" s="8">
        <v>17220</v>
      </c>
      <c r="E16" s="7" t="s">
        <v>29</v>
      </c>
      <c r="F16" s="11">
        <v>8591.9832482416423</v>
      </c>
      <c r="G16" s="11"/>
    </row>
    <row r="17" spans="1:7" ht="14.25">
      <c r="A17" s="7">
        <v>9</v>
      </c>
      <c r="B17" s="7" t="s">
        <v>50</v>
      </c>
      <c r="C17" s="7" t="s">
        <v>51</v>
      </c>
      <c r="D17" s="8">
        <v>21854</v>
      </c>
      <c r="E17" s="7" t="s">
        <v>30</v>
      </c>
      <c r="F17" s="11">
        <v>2800</v>
      </c>
      <c r="G17" s="11"/>
    </row>
    <row r="18" spans="1:7" ht="14.25">
      <c r="A18" s="7">
        <v>10</v>
      </c>
      <c r="B18" s="7" t="s">
        <v>52</v>
      </c>
      <c r="C18" s="7" t="s">
        <v>53</v>
      </c>
      <c r="D18" s="8">
        <v>27184</v>
      </c>
      <c r="E18" s="7" t="s">
        <v>30</v>
      </c>
      <c r="F18" s="11">
        <v>7431.1394886739681</v>
      </c>
      <c r="G18" s="11"/>
    </row>
    <row r="19" spans="1:7" ht="14.25">
      <c r="A19" s="7">
        <v>11</v>
      </c>
      <c r="B19" s="7" t="s">
        <v>54</v>
      </c>
      <c r="C19" s="7" t="s">
        <v>55</v>
      </c>
      <c r="D19" s="8">
        <v>26505</v>
      </c>
      <c r="E19" s="7" t="s">
        <v>30</v>
      </c>
      <c r="F19" s="11">
        <v>5043.831844558289</v>
      </c>
      <c r="G19" s="11"/>
    </row>
    <row r="20" spans="1:7" ht="14.25">
      <c r="A20" s="7">
        <v>12</v>
      </c>
      <c r="B20" s="7" t="s">
        <v>56</v>
      </c>
      <c r="C20" s="7" t="s">
        <v>57</v>
      </c>
      <c r="D20" s="8">
        <v>21740</v>
      </c>
      <c r="E20" s="7" t="s">
        <v>30</v>
      </c>
      <c r="F20" s="11">
        <v>4617.4062499488682</v>
      </c>
      <c r="G20" s="11"/>
    </row>
    <row r="21" spans="1:7" ht="14.25">
      <c r="A21" s="7">
        <v>13</v>
      </c>
      <c r="B21" s="7" t="s">
        <v>58</v>
      </c>
      <c r="C21" s="7" t="s">
        <v>59</v>
      </c>
      <c r="D21" s="8">
        <v>32539</v>
      </c>
      <c r="E21" s="7" t="s">
        <v>30</v>
      </c>
      <c r="F21" s="11">
        <v>4004.3812777425978</v>
      </c>
      <c r="G21" s="11"/>
    </row>
    <row r="22" spans="1:7" ht="14.25">
      <c r="A22" s="7">
        <v>14</v>
      </c>
      <c r="B22" s="7" t="s">
        <v>60</v>
      </c>
      <c r="C22" s="7" t="s">
        <v>61</v>
      </c>
      <c r="D22" s="8">
        <v>32841</v>
      </c>
      <c r="E22" s="7" t="s">
        <v>29</v>
      </c>
      <c r="F22" s="11">
        <v>6839.3649603129261</v>
      </c>
      <c r="G22" s="11"/>
    </row>
    <row r="23" spans="1:7" ht="14.25">
      <c r="A23" s="7">
        <v>15</v>
      </c>
      <c r="B23" s="7" t="s">
        <v>54</v>
      </c>
      <c r="C23" s="7" t="s">
        <v>62</v>
      </c>
      <c r="D23" s="8">
        <v>24466</v>
      </c>
      <c r="E23" s="7" t="s">
        <v>30</v>
      </c>
      <c r="F23" s="11">
        <v>5101.3096507009723</v>
      </c>
      <c r="G23" s="11"/>
    </row>
    <row r="24" spans="1:7" ht="14.25">
      <c r="A24" s="7">
        <v>16</v>
      </c>
      <c r="B24" s="7" t="s">
        <v>63</v>
      </c>
      <c r="C24" s="7" t="s">
        <v>64</v>
      </c>
      <c r="D24" s="8">
        <v>28153</v>
      </c>
      <c r="E24" s="7" t="s">
        <v>29</v>
      </c>
      <c r="F24" s="11">
        <v>3943.5074017217826</v>
      </c>
      <c r="G24" s="11"/>
    </row>
    <row r="25" spans="1:7" ht="14.25">
      <c r="A25" s="7">
        <v>17</v>
      </c>
      <c r="B25" s="7" t="s">
        <v>65</v>
      </c>
      <c r="C25" s="7" t="s">
        <v>66</v>
      </c>
      <c r="D25" s="8">
        <v>14818</v>
      </c>
      <c r="E25" s="7" t="s">
        <v>29</v>
      </c>
      <c r="F25" s="11">
        <v>3694.319080469827</v>
      </c>
      <c r="G25" s="11"/>
    </row>
    <row r="26" spans="1:7" ht="14.25">
      <c r="A26" s="7">
        <v>18</v>
      </c>
      <c r="B26" s="7" t="s">
        <v>67</v>
      </c>
      <c r="C26" s="7" t="s">
        <v>68</v>
      </c>
      <c r="D26" s="8">
        <v>29916</v>
      </c>
      <c r="E26" s="7" t="s">
        <v>29</v>
      </c>
      <c r="F26" s="11">
        <v>5353.295020886093</v>
      </c>
      <c r="G26" s="11"/>
    </row>
    <row r="27" spans="1:7" ht="14.25">
      <c r="A27" s="7">
        <v>19</v>
      </c>
      <c r="B27" s="7" t="s">
        <v>69</v>
      </c>
      <c r="C27" s="7" t="s">
        <v>70</v>
      </c>
      <c r="D27" s="8">
        <v>23476</v>
      </c>
      <c r="E27" s="7" t="s">
        <v>29</v>
      </c>
      <c r="F27" s="11">
        <v>7616.2423717920374</v>
      </c>
      <c r="G27" s="11"/>
    </row>
    <row r="28" spans="1:7" ht="14.25">
      <c r="A28" s="7">
        <v>20</v>
      </c>
      <c r="B28" s="7" t="s">
        <v>71</v>
      </c>
      <c r="C28" s="7" t="s">
        <v>72</v>
      </c>
      <c r="D28" s="8">
        <v>16780</v>
      </c>
      <c r="E28" s="7" t="s">
        <v>29</v>
      </c>
      <c r="F28" s="11">
        <v>8418.5989993372459</v>
      </c>
      <c r="G28" s="11"/>
    </row>
    <row r="29" spans="1:7" ht="14.25">
      <c r="A29" s="7">
        <v>21</v>
      </c>
      <c r="B29" s="7" t="s">
        <v>73</v>
      </c>
      <c r="C29" s="7" t="s">
        <v>74</v>
      </c>
      <c r="D29" s="8">
        <v>24355</v>
      </c>
      <c r="E29" s="7" t="s">
        <v>29</v>
      </c>
      <c r="F29" s="11">
        <v>3848.612791331167</v>
      </c>
      <c r="G29" s="11"/>
    </row>
    <row r="30" spans="1:7" ht="14.25">
      <c r="A30" s="7">
        <v>22</v>
      </c>
      <c r="B30" s="7" t="s">
        <v>75</v>
      </c>
      <c r="C30" s="7" t="s">
        <v>76</v>
      </c>
      <c r="D30" s="8">
        <v>25045</v>
      </c>
      <c r="E30" s="7" t="s">
        <v>30</v>
      </c>
      <c r="F30" s="11">
        <v>1345.9004605277878</v>
      </c>
      <c r="G30" s="11"/>
    </row>
    <row r="31" spans="1:7" ht="14.25">
      <c r="A31" s="7">
        <v>23</v>
      </c>
      <c r="B31" s="7" t="s">
        <v>36</v>
      </c>
      <c r="C31" s="7" t="s">
        <v>77</v>
      </c>
      <c r="D31" s="8">
        <v>22672</v>
      </c>
      <c r="E31" s="7" t="s">
        <v>30</v>
      </c>
      <c r="F31" s="11">
        <v>7572.2157556332086</v>
      </c>
      <c r="G31" s="11"/>
    </row>
    <row r="32" spans="1:7" ht="14.25">
      <c r="A32" s="7">
        <v>24</v>
      </c>
      <c r="B32" s="7" t="s">
        <v>78</v>
      </c>
      <c r="C32" s="7" t="s">
        <v>79</v>
      </c>
      <c r="D32" s="8">
        <v>32580</v>
      </c>
      <c r="E32" s="7" t="s">
        <v>29</v>
      </c>
      <c r="F32" s="11">
        <v>5707.7131076936303</v>
      </c>
      <c r="G32" s="11"/>
    </row>
    <row r="33" spans="1:7" ht="14.25">
      <c r="A33" s="7">
        <v>25</v>
      </c>
      <c r="B33" s="7" t="s">
        <v>80</v>
      </c>
      <c r="C33" s="7" t="s">
        <v>81</v>
      </c>
      <c r="D33" s="8">
        <v>17034</v>
      </c>
      <c r="E33" s="7" t="s">
        <v>30</v>
      </c>
      <c r="F33" s="11">
        <v>5285.9566838092605</v>
      </c>
      <c r="G33" s="11"/>
    </row>
    <row r="34" spans="1:7" ht="14.25">
      <c r="A34" s="7">
        <v>26</v>
      </c>
      <c r="B34" s="7" t="s">
        <v>82</v>
      </c>
      <c r="C34" s="7" t="s">
        <v>83</v>
      </c>
      <c r="D34" s="8">
        <v>29817</v>
      </c>
      <c r="E34" s="7" t="s">
        <v>29</v>
      </c>
      <c r="F34" s="11">
        <v>9482.4653263181972</v>
      </c>
      <c r="G34" s="11"/>
    </row>
    <row r="35" spans="1:7" ht="14.25">
      <c r="A35" s="7">
        <v>27</v>
      </c>
      <c r="B35" s="7" t="s">
        <v>84</v>
      </c>
      <c r="C35" s="7" t="s">
        <v>85</v>
      </c>
      <c r="D35" s="8">
        <v>29427</v>
      </c>
      <c r="E35" s="7" t="s">
        <v>29</v>
      </c>
      <c r="F35" s="11">
        <v>8315.0776128172056</v>
      </c>
      <c r="G35" s="11"/>
    </row>
    <row r="36" spans="1:7" ht="14.25">
      <c r="A36" s="7">
        <v>28</v>
      </c>
      <c r="B36" s="7" t="s">
        <v>36</v>
      </c>
      <c r="C36" s="7" t="s">
        <v>86</v>
      </c>
      <c r="D36" s="8">
        <v>15529</v>
      </c>
      <c r="E36" s="7" t="s">
        <v>29</v>
      </c>
      <c r="F36" s="11">
        <v>9563.176539211534</v>
      </c>
      <c r="G36" s="11"/>
    </row>
    <row r="37" spans="1:7" ht="14.25">
      <c r="A37" s="7">
        <v>29</v>
      </c>
      <c r="B37" s="7" t="s">
        <v>75</v>
      </c>
      <c r="C37" s="7" t="s">
        <v>87</v>
      </c>
      <c r="D37" s="8">
        <v>15427</v>
      </c>
      <c r="E37" s="7" t="s">
        <v>29</v>
      </c>
      <c r="F37" s="11">
        <v>3770.9611430276741</v>
      </c>
      <c r="G37" s="11"/>
    </row>
    <row r="38" spans="1:7" ht="14.25">
      <c r="A38" s="7">
        <v>30</v>
      </c>
      <c r="B38" s="7" t="s">
        <v>75</v>
      </c>
      <c r="C38" s="7" t="s">
        <v>88</v>
      </c>
      <c r="D38" s="8">
        <v>17375</v>
      </c>
      <c r="E38" s="7" t="s">
        <v>29</v>
      </c>
      <c r="F38" s="11">
        <v>9647.8086597785696</v>
      </c>
      <c r="G38" s="11"/>
    </row>
    <row r="39" spans="1:7" ht="14.25">
      <c r="A39" s="7">
        <v>31</v>
      </c>
      <c r="B39" s="7" t="s">
        <v>89</v>
      </c>
      <c r="C39" s="7" t="s">
        <v>90</v>
      </c>
      <c r="D39" s="8">
        <v>18274</v>
      </c>
      <c r="E39" s="7" t="s">
        <v>29</v>
      </c>
      <c r="F39" s="11">
        <v>5028.7909283584413</v>
      </c>
      <c r="G39" s="11"/>
    </row>
    <row r="40" spans="1:7" ht="14.25">
      <c r="A40" s="7">
        <v>32</v>
      </c>
      <c r="B40" s="7" t="s">
        <v>54</v>
      </c>
      <c r="C40" s="7" t="s">
        <v>91</v>
      </c>
      <c r="D40" s="8">
        <v>23073</v>
      </c>
      <c r="E40" s="7" t="s">
        <v>30</v>
      </c>
      <c r="F40" s="11">
        <v>5562.012075097161</v>
      </c>
      <c r="G40" s="11"/>
    </row>
    <row r="41" spans="1:7" ht="14.25">
      <c r="A41" s="7">
        <v>33</v>
      </c>
      <c r="B41" s="7" t="s">
        <v>92</v>
      </c>
      <c r="C41" s="7" t="s">
        <v>93</v>
      </c>
      <c r="D41" s="8">
        <v>12300</v>
      </c>
      <c r="E41" s="7" t="s">
        <v>30</v>
      </c>
      <c r="F41" s="11">
        <v>2468.7785477415664</v>
      </c>
      <c r="G41" s="11"/>
    </row>
    <row r="42" spans="1:7" ht="14.25">
      <c r="A42" s="7">
        <v>34</v>
      </c>
      <c r="B42" s="7" t="s">
        <v>92</v>
      </c>
      <c r="C42" s="7" t="s">
        <v>94</v>
      </c>
      <c r="D42" s="8">
        <v>16498</v>
      </c>
      <c r="E42" s="7" t="s">
        <v>29</v>
      </c>
      <c r="F42" s="11">
        <v>3491.1236470738099</v>
      </c>
      <c r="G42" s="11"/>
    </row>
    <row r="43" spans="1:7" ht="14.25">
      <c r="A43" s="7">
        <v>35</v>
      </c>
      <c r="B43" s="7" t="s">
        <v>95</v>
      </c>
      <c r="C43" s="7" t="s">
        <v>96</v>
      </c>
      <c r="D43" s="8">
        <v>21922</v>
      </c>
      <c r="E43" s="7" t="s">
        <v>30</v>
      </c>
      <c r="F43" s="11">
        <v>5763.2063898598553</v>
      </c>
      <c r="G43" s="11"/>
    </row>
    <row r="44" spans="1:7" ht="14.25">
      <c r="A44" s="7">
        <v>36</v>
      </c>
      <c r="B44" s="7" t="s">
        <v>97</v>
      </c>
      <c r="C44" s="7" t="s">
        <v>98</v>
      </c>
      <c r="D44" s="8">
        <v>30736</v>
      </c>
      <c r="E44" s="7" t="s">
        <v>29</v>
      </c>
      <c r="F44" s="11">
        <v>5356.8214745161704</v>
      </c>
      <c r="G44" s="11"/>
    </row>
    <row r="45" spans="1:7" ht="14.25">
      <c r="A45" s="7">
        <v>37</v>
      </c>
      <c r="B45" s="7" t="s">
        <v>99</v>
      </c>
      <c r="C45" s="7" t="s">
        <v>100</v>
      </c>
      <c r="D45" s="8">
        <v>22407</v>
      </c>
      <c r="E45" s="7" t="s">
        <v>29</v>
      </c>
      <c r="F45" s="11">
        <v>8864.8054378796096</v>
      </c>
      <c r="G45" s="11"/>
    </row>
    <row r="46" spans="1:7" ht="14.25">
      <c r="A46" s="7">
        <v>38</v>
      </c>
      <c r="B46" s="7" t="s">
        <v>101</v>
      </c>
      <c r="C46" s="7" t="s">
        <v>102</v>
      </c>
      <c r="D46" s="8">
        <v>21241</v>
      </c>
      <c r="E46" s="7" t="s">
        <v>30</v>
      </c>
      <c r="F46" s="11">
        <v>4874.9511357317906</v>
      </c>
      <c r="G46" s="11"/>
    </row>
    <row r="47" spans="1:7" ht="14.25">
      <c r="A47" s="7">
        <v>39</v>
      </c>
      <c r="B47" s="7" t="s">
        <v>103</v>
      </c>
      <c r="C47" s="7" t="s">
        <v>104</v>
      </c>
      <c r="D47" s="8">
        <v>25545</v>
      </c>
      <c r="E47" s="7" t="s">
        <v>30</v>
      </c>
      <c r="F47" s="11">
        <v>5846.9352541786348</v>
      </c>
      <c r="G47" s="11"/>
    </row>
    <row r="48" spans="1:7" ht="14.25">
      <c r="A48" s="7">
        <v>40</v>
      </c>
      <c r="B48" s="7" t="s">
        <v>105</v>
      </c>
      <c r="C48" s="7" t="s">
        <v>106</v>
      </c>
      <c r="D48" s="8">
        <v>19150</v>
      </c>
      <c r="E48" s="7" t="s">
        <v>30</v>
      </c>
      <c r="F48" s="11">
        <v>1104.2922764311793</v>
      </c>
      <c r="G48" s="11"/>
    </row>
    <row r="49" spans="1:7" ht="14.25">
      <c r="A49" s="7">
        <v>41</v>
      </c>
      <c r="B49" s="7" t="s">
        <v>46</v>
      </c>
      <c r="C49" s="7" t="s">
        <v>107</v>
      </c>
      <c r="D49" s="8">
        <v>18308</v>
      </c>
      <c r="E49" s="7" t="s">
        <v>29</v>
      </c>
      <c r="F49" s="11">
        <v>1162.5219821971359</v>
      </c>
      <c r="G49" s="11"/>
    </row>
    <row r="50" spans="1:7" ht="14.25">
      <c r="A50" s="7">
        <v>42</v>
      </c>
      <c r="B50" s="7" t="s">
        <v>75</v>
      </c>
      <c r="C50" s="7" t="s">
        <v>108</v>
      </c>
      <c r="D50" s="8">
        <v>30531</v>
      </c>
      <c r="E50" s="7" t="s">
        <v>29</v>
      </c>
      <c r="F50" s="11">
        <v>7771.1464147796942</v>
      </c>
      <c r="G50" s="11"/>
    </row>
    <row r="51" spans="1:7" ht="14.25">
      <c r="A51" s="7">
        <v>43</v>
      </c>
      <c r="B51" s="7" t="s">
        <v>109</v>
      </c>
      <c r="C51" s="7" t="s">
        <v>110</v>
      </c>
      <c r="D51" s="8">
        <v>12956</v>
      </c>
      <c r="E51" s="7" t="s">
        <v>29</v>
      </c>
      <c r="F51" s="11">
        <v>1410.7733734622987</v>
      </c>
      <c r="G51" s="11"/>
    </row>
    <row r="52" spans="1:7" ht="14.25">
      <c r="A52" s="7">
        <v>44</v>
      </c>
      <c r="B52" s="7" t="s">
        <v>97</v>
      </c>
      <c r="C52" s="7" t="s">
        <v>111</v>
      </c>
      <c r="D52" s="8">
        <v>16933</v>
      </c>
      <c r="E52" s="7" t="s">
        <v>30</v>
      </c>
      <c r="F52" s="11">
        <v>9720.4546949297946</v>
      </c>
      <c r="G52" s="11"/>
    </row>
    <row r="53" spans="1:7" ht="14.25">
      <c r="A53" s="7">
        <v>45</v>
      </c>
      <c r="B53" s="7" t="s">
        <v>112</v>
      </c>
      <c r="C53" s="7" t="s">
        <v>113</v>
      </c>
      <c r="D53" s="8">
        <v>21713</v>
      </c>
      <c r="E53" s="7" t="s">
        <v>30</v>
      </c>
      <c r="F53" s="11">
        <v>3779.3711393014801</v>
      </c>
      <c r="G53" s="11"/>
    </row>
    <row r="54" spans="1:7" ht="14.25">
      <c r="A54" s="7">
        <v>46</v>
      </c>
      <c r="B54" s="7" t="s">
        <v>114</v>
      </c>
      <c r="C54" s="7" t="s">
        <v>115</v>
      </c>
      <c r="D54" s="8">
        <v>30342</v>
      </c>
      <c r="E54" s="7" t="s">
        <v>30</v>
      </c>
      <c r="F54" s="11">
        <v>3646.4307766624574</v>
      </c>
      <c r="G54" s="11"/>
    </row>
    <row r="55" spans="1:7" ht="14.25">
      <c r="A55" s="7">
        <v>47</v>
      </c>
      <c r="B55" s="7" t="s">
        <v>116</v>
      </c>
      <c r="C55" s="7" t="s">
        <v>117</v>
      </c>
      <c r="D55" s="8">
        <v>21896</v>
      </c>
      <c r="E55" s="7" t="s">
        <v>30</v>
      </c>
      <c r="F55" s="11">
        <v>9010.4370157661251</v>
      </c>
      <c r="G55" s="11"/>
    </row>
    <row r="56" spans="1:7" ht="14.25">
      <c r="A56" s="7">
        <v>48</v>
      </c>
      <c r="B56" s="7" t="s">
        <v>118</v>
      </c>
      <c r="C56" s="7" t="s">
        <v>119</v>
      </c>
      <c r="D56" s="8">
        <v>25064</v>
      </c>
      <c r="E56" s="7" t="s">
        <v>29</v>
      </c>
      <c r="F56" s="11">
        <v>4176.0202644708688</v>
      </c>
      <c r="G56" s="11"/>
    </row>
    <row r="57" spans="1:7" ht="14.25">
      <c r="A57" s="7">
        <v>49</v>
      </c>
      <c r="B57" s="7" t="s">
        <v>120</v>
      </c>
      <c r="C57" s="7" t="s">
        <v>121</v>
      </c>
      <c r="D57" s="8">
        <v>24482</v>
      </c>
      <c r="E57" s="7" t="s">
        <v>29</v>
      </c>
      <c r="F57" s="11">
        <v>1611.9870789413656</v>
      </c>
      <c r="G57" s="11"/>
    </row>
    <row r="58" spans="1:7" ht="14.25">
      <c r="A58" s="7">
        <v>50</v>
      </c>
      <c r="B58" s="7" t="s">
        <v>46</v>
      </c>
      <c r="C58" s="7" t="s">
        <v>122</v>
      </c>
      <c r="D58" s="8">
        <v>29605</v>
      </c>
      <c r="E58" s="7" t="s">
        <v>29</v>
      </c>
      <c r="F58" s="11">
        <v>5813.2609155235104</v>
      </c>
      <c r="G58" s="11"/>
    </row>
    <row r="59" spans="1:7" ht="14.25">
      <c r="A59" s="7">
        <v>51</v>
      </c>
      <c r="B59" s="7" t="s">
        <v>123</v>
      </c>
      <c r="C59" s="7" t="s">
        <v>124</v>
      </c>
      <c r="D59" s="8">
        <v>25746</v>
      </c>
      <c r="E59" s="7" t="s">
        <v>30</v>
      </c>
      <c r="F59" s="11">
        <v>2510.6646869897168</v>
      </c>
      <c r="G59" s="11"/>
    </row>
    <row r="60" spans="1:7" ht="14.25">
      <c r="A60" s="7">
        <v>52</v>
      </c>
      <c r="B60" s="7" t="s">
        <v>125</v>
      </c>
      <c r="C60" s="7" t="s">
        <v>126</v>
      </c>
      <c r="D60" s="8">
        <v>26348</v>
      </c>
      <c r="E60" s="7" t="s">
        <v>30</v>
      </c>
      <c r="F60" s="11">
        <v>7984.1907378738379</v>
      </c>
      <c r="G60" s="11"/>
    </row>
    <row r="61" spans="1:7" ht="14.25">
      <c r="A61" s="7">
        <v>53</v>
      </c>
      <c r="B61" s="7" t="s">
        <v>95</v>
      </c>
      <c r="C61" s="7" t="s">
        <v>127</v>
      </c>
      <c r="D61" s="8">
        <v>12590</v>
      </c>
      <c r="E61" s="7" t="s">
        <v>30</v>
      </c>
      <c r="F61" s="11">
        <v>4836.3742816920294</v>
      </c>
      <c r="G61" s="11"/>
    </row>
    <row r="62" spans="1:7" ht="14.25">
      <c r="A62" s="7">
        <v>54</v>
      </c>
      <c r="B62" s="7" t="s">
        <v>63</v>
      </c>
      <c r="C62" s="7" t="s">
        <v>128</v>
      </c>
      <c r="D62" s="8">
        <v>23474</v>
      </c>
      <c r="E62" s="7" t="s">
        <v>30</v>
      </c>
      <c r="F62" s="11">
        <v>8338.2039786066762</v>
      </c>
      <c r="G62" s="11"/>
    </row>
    <row r="63" spans="1:7" ht="14.25">
      <c r="A63" s="7">
        <v>55</v>
      </c>
      <c r="B63" s="7" t="s">
        <v>52</v>
      </c>
      <c r="C63" s="7" t="s">
        <v>129</v>
      </c>
      <c r="D63" s="8">
        <v>23807</v>
      </c>
      <c r="E63" s="7" t="s">
        <v>29</v>
      </c>
      <c r="F63" s="11">
        <v>3381.1116152537725</v>
      </c>
      <c r="G63" s="11"/>
    </row>
    <row r="64" spans="1:7" ht="14.25">
      <c r="A64" s="7">
        <v>56</v>
      </c>
      <c r="B64" s="7" t="s">
        <v>130</v>
      </c>
      <c r="C64" s="7" t="s">
        <v>131</v>
      </c>
      <c r="D64" s="8">
        <v>17761</v>
      </c>
      <c r="E64" s="7" t="s">
        <v>29</v>
      </c>
      <c r="F64" s="11">
        <v>6124.051628226689</v>
      </c>
      <c r="G64" s="11"/>
    </row>
    <row r="65" spans="1:7" ht="14.25">
      <c r="A65" s="7">
        <v>57</v>
      </c>
      <c r="B65" s="7" t="s">
        <v>67</v>
      </c>
      <c r="C65" s="7" t="s">
        <v>132</v>
      </c>
      <c r="D65" s="8">
        <v>28088</v>
      </c>
      <c r="E65" s="7" t="s">
        <v>29</v>
      </c>
      <c r="F65" s="11">
        <v>3151.73426713865</v>
      </c>
      <c r="G65" s="11"/>
    </row>
    <row r="66" spans="1:7" ht="14.25">
      <c r="A66" s="7">
        <v>58</v>
      </c>
      <c r="B66" s="7" t="s">
        <v>97</v>
      </c>
      <c r="C66" s="7" t="s">
        <v>45</v>
      </c>
      <c r="D66" s="8">
        <v>13115</v>
      </c>
      <c r="E66" s="7" t="s">
        <v>30</v>
      </c>
      <c r="F66" s="11">
        <v>2188.9617140524392</v>
      </c>
      <c r="G66" s="11"/>
    </row>
    <row r="67" spans="1:7" ht="14.25">
      <c r="A67" s="7">
        <v>59</v>
      </c>
      <c r="B67" s="7" t="s">
        <v>82</v>
      </c>
      <c r="C67" s="7" t="s">
        <v>133</v>
      </c>
      <c r="D67" s="8">
        <v>17168</v>
      </c>
      <c r="E67" s="7" t="s">
        <v>30</v>
      </c>
      <c r="F67" s="11">
        <v>5520.8676805374325</v>
      </c>
      <c r="G67" s="11"/>
    </row>
    <row r="68" spans="1:7" ht="14.25">
      <c r="A68" s="7">
        <v>60</v>
      </c>
      <c r="B68" s="7" t="s">
        <v>73</v>
      </c>
      <c r="C68" s="7" t="s">
        <v>134</v>
      </c>
      <c r="D68" s="8">
        <v>22845</v>
      </c>
      <c r="E68" s="7" t="s">
        <v>30</v>
      </c>
      <c r="F68" s="11">
        <v>3366.924625116776</v>
      </c>
      <c r="G68" s="11"/>
    </row>
    <row r="69" spans="1:7" ht="14.25">
      <c r="A69" s="7">
        <v>61</v>
      </c>
      <c r="B69" s="7" t="s">
        <v>89</v>
      </c>
      <c r="C69" s="7" t="s">
        <v>135</v>
      </c>
      <c r="D69" s="8">
        <v>17453</v>
      </c>
      <c r="E69" s="7" t="s">
        <v>30</v>
      </c>
      <c r="F69" s="11">
        <v>8656.4605823919228</v>
      </c>
      <c r="G69" s="11"/>
    </row>
    <row r="70" spans="1:7" ht="14.25">
      <c r="A70" s="7">
        <v>62</v>
      </c>
      <c r="B70" s="7" t="s">
        <v>82</v>
      </c>
      <c r="C70" s="7" t="s">
        <v>136</v>
      </c>
      <c r="D70" s="8">
        <v>18624</v>
      </c>
      <c r="E70" s="7" t="s">
        <v>29</v>
      </c>
      <c r="F70" s="11">
        <v>6874.4191717824287</v>
      </c>
      <c r="G70" s="11"/>
    </row>
    <row r="71" spans="1:7" ht="14.25">
      <c r="A71" s="7">
        <v>63</v>
      </c>
      <c r="B71" s="7" t="s">
        <v>137</v>
      </c>
      <c r="C71" s="7" t="s">
        <v>138</v>
      </c>
      <c r="D71" s="8">
        <v>23849</v>
      </c>
      <c r="E71" s="7" t="s">
        <v>29</v>
      </c>
      <c r="F71" s="11">
        <v>9615.2992092653512</v>
      </c>
      <c r="G71" s="11"/>
    </row>
    <row r="72" spans="1:7" ht="14.25">
      <c r="A72" s="7">
        <v>64</v>
      </c>
      <c r="B72" s="7" t="s">
        <v>139</v>
      </c>
      <c r="C72" s="7" t="s">
        <v>140</v>
      </c>
      <c r="D72" s="8">
        <v>31018</v>
      </c>
      <c r="E72" s="7" t="s">
        <v>29</v>
      </c>
      <c r="F72" s="11">
        <v>9022.1153606811567</v>
      </c>
      <c r="G72" s="11"/>
    </row>
    <row r="73" spans="1:7" ht="14.25">
      <c r="A73" s="7">
        <v>65</v>
      </c>
      <c r="B73" s="7" t="s">
        <v>141</v>
      </c>
      <c r="C73" s="7" t="s">
        <v>142</v>
      </c>
      <c r="D73" s="8">
        <v>21715</v>
      </c>
      <c r="E73" s="7" t="s">
        <v>30</v>
      </c>
      <c r="F73" s="11">
        <v>3140.8351113768899</v>
      </c>
      <c r="G73" s="11"/>
    </row>
    <row r="74" spans="1:7" ht="14.25">
      <c r="A74" s="7">
        <v>66</v>
      </c>
      <c r="B74" s="7" t="s">
        <v>75</v>
      </c>
      <c r="C74" s="7" t="s">
        <v>143</v>
      </c>
      <c r="D74" s="8">
        <v>30802</v>
      </c>
      <c r="E74" s="7" t="s">
        <v>30</v>
      </c>
      <c r="F74" s="11">
        <v>3364.8032497640784</v>
      </c>
      <c r="G74" s="11"/>
    </row>
    <row r="75" spans="1:7" ht="14.25">
      <c r="A75" s="7">
        <v>67</v>
      </c>
      <c r="B75" s="7" t="s">
        <v>144</v>
      </c>
      <c r="C75" s="7" t="s">
        <v>145</v>
      </c>
      <c r="D75" s="8">
        <v>18388</v>
      </c>
      <c r="E75" s="7" t="s">
        <v>30</v>
      </c>
      <c r="F75" s="11">
        <v>6090.3633859533966</v>
      </c>
      <c r="G75" s="11"/>
    </row>
    <row r="76" spans="1:7" ht="14.25">
      <c r="A76" s="7">
        <v>68</v>
      </c>
      <c r="B76" s="7" t="s">
        <v>146</v>
      </c>
      <c r="C76" s="7" t="s">
        <v>147</v>
      </c>
      <c r="D76" s="8">
        <v>26717</v>
      </c>
      <c r="E76" s="7" t="s">
        <v>30</v>
      </c>
      <c r="F76" s="11">
        <v>7361.3646331742038</v>
      </c>
      <c r="G76" s="11"/>
    </row>
    <row r="77" spans="1:7" ht="14.25">
      <c r="A77" s="7">
        <v>69</v>
      </c>
      <c r="B77" s="7" t="s">
        <v>148</v>
      </c>
      <c r="C77" s="7" t="s">
        <v>149</v>
      </c>
      <c r="D77" s="8">
        <v>32570</v>
      </c>
      <c r="E77" s="7" t="s">
        <v>29</v>
      </c>
      <c r="F77" s="11">
        <v>3218.7087599403221</v>
      </c>
      <c r="G77" s="11"/>
    </row>
    <row r="78" spans="1:7" ht="14.25">
      <c r="A78" s="7">
        <v>70</v>
      </c>
      <c r="B78" s="7" t="s">
        <v>150</v>
      </c>
      <c r="C78" s="7" t="s">
        <v>151</v>
      </c>
      <c r="D78" s="8">
        <v>11251</v>
      </c>
      <c r="E78" s="7" t="s">
        <v>29</v>
      </c>
      <c r="F78" s="11">
        <v>1527.2595754692984</v>
      </c>
      <c r="G78" s="11"/>
    </row>
    <row r="79" spans="1:7" ht="14.25">
      <c r="A79" s="7">
        <v>71</v>
      </c>
      <c r="B79" s="7" t="s">
        <v>152</v>
      </c>
      <c r="C79" s="7" t="s">
        <v>153</v>
      </c>
      <c r="D79" s="8">
        <v>19367</v>
      </c>
      <c r="E79" s="7" t="s">
        <v>29</v>
      </c>
      <c r="F79" s="11">
        <v>1085.353571570467</v>
      </c>
      <c r="G79" s="11"/>
    </row>
    <row r="80" spans="1:7" ht="14.25">
      <c r="A80" s="7">
        <v>72</v>
      </c>
      <c r="B80" s="7" t="s">
        <v>154</v>
      </c>
      <c r="C80" s="7" t="s">
        <v>155</v>
      </c>
      <c r="D80" s="8">
        <v>14126</v>
      </c>
      <c r="E80" s="7" t="s">
        <v>30</v>
      </c>
      <c r="F80" s="11">
        <v>6528.6394262165159</v>
      </c>
      <c r="G80" s="11"/>
    </row>
    <row r="81" spans="1:7" ht="14.25">
      <c r="A81" s="7">
        <v>73</v>
      </c>
      <c r="B81" s="7" t="s">
        <v>69</v>
      </c>
      <c r="C81" s="7" t="s">
        <v>156</v>
      </c>
      <c r="D81" s="8">
        <v>26017</v>
      </c>
      <c r="E81" s="7" t="s">
        <v>30</v>
      </c>
      <c r="F81" s="11">
        <v>9873.6644231962928</v>
      </c>
      <c r="G81" s="11"/>
    </row>
    <row r="82" spans="1:7" ht="14.25">
      <c r="A82" s="7">
        <v>74</v>
      </c>
      <c r="B82" s="7" t="s">
        <v>99</v>
      </c>
      <c r="C82" s="7" t="s">
        <v>157</v>
      </c>
      <c r="D82" s="8">
        <v>31288</v>
      </c>
      <c r="E82" s="7" t="s">
        <v>30</v>
      </c>
      <c r="F82" s="11">
        <v>7204.9779355334849</v>
      </c>
      <c r="G82" s="11"/>
    </row>
    <row r="83" spans="1:7" ht="14.25">
      <c r="A83" s="7">
        <v>75</v>
      </c>
      <c r="B83" s="7" t="s">
        <v>38</v>
      </c>
      <c r="C83" s="7" t="s">
        <v>158</v>
      </c>
      <c r="D83" s="8">
        <v>15510</v>
      </c>
      <c r="E83" s="7" t="s">
        <v>30</v>
      </c>
      <c r="F83" s="11">
        <v>6032.0098972320257</v>
      </c>
      <c r="G83" s="11"/>
    </row>
    <row r="84" spans="1:7" ht="14.25">
      <c r="A84" s="7">
        <v>76</v>
      </c>
      <c r="B84" s="7" t="s">
        <v>95</v>
      </c>
      <c r="C84" s="7" t="s">
        <v>159</v>
      </c>
      <c r="D84" s="8">
        <v>28722</v>
      </c>
      <c r="E84" s="7" t="s">
        <v>29</v>
      </c>
      <c r="F84" s="11">
        <v>7862.7662428858994</v>
      </c>
      <c r="G84" s="11"/>
    </row>
    <row r="85" spans="1:7" ht="14.25">
      <c r="A85" s="7">
        <v>77</v>
      </c>
      <c r="B85" s="7" t="s">
        <v>160</v>
      </c>
      <c r="C85" s="7" t="s">
        <v>161</v>
      </c>
      <c r="D85" s="8">
        <v>20125</v>
      </c>
      <c r="E85" s="7" t="s">
        <v>29</v>
      </c>
      <c r="F85" s="11">
        <v>5382.6612643077051</v>
      </c>
      <c r="G85" s="11"/>
    </row>
    <row r="86" spans="1:7" ht="14.25">
      <c r="A86" s="7">
        <v>78</v>
      </c>
      <c r="B86" s="7" t="s">
        <v>92</v>
      </c>
      <c r="C86" s="7" t="s">
        <v>162</v>
      </c>
      <c r="D86" s="8">
        <v>30952</v>
      </c>
      <c r="E86" s="7" t="s">
        <v>29</v>
      </c>
      <c r="F86" s="11">
        <v>3650.3674748036888</v>
      </c>
      <c r="G86" s="11"/>
    </row>
    <row r="87" spans="1:7" ht="14.25">
      <c r="A87" s="7">
        <v>79</v>
      </c>
      <c r="B87" s="7" t="s">
        <v>82</v>
      </c>
      <c r="C87" s="7" t="s">
        <v>163</v>
      </c>
      <c r="D87" s="8">
        <v>24434</v>
      </c>
      <c r="E87" s="7" t="s">
        <v>30</v>
      </c>
      <c r="F87" s="11">
        <v>5515.3807371374278</v>
      </c>
      <c r="G87" s="11"/>
    </row>
    <row r="88" spans="1:7" ht="14.25">
      <c r="A88" s="7">
        <v>80</v>
      </c>
      <c r="B88" s="7" t="s">
        <v>36</v>
      </c>
      <c r="C88" s="7" t="s">
        <v>164</v>
      </c>
      <c r="D88" s="8">
        <v>19731</v>
      </c>
      <c r="E88" s="7" t="s">
        <v>30</v>
      </c>
      <c r="F88" s="11">
        <v>2263.3939353958726</v>
      </c>
      <c r="G88" s="11"/>
    </row>
    <row r="89" spans="1:7" ht="14.25">
      <c r="A89" s="7">
        <v>81</v>
      </c>
      <c r="B89" s="7" t="s">
        <v>148</v>
      </c>
      <c r="C89" s="7" t="s">
        <v>165</v>
      </c>
      <c r="D89" s="8">
        <v>21350</v>
      </c>
      <c r="E89" s="7" t="s">
        <v>30</v>
      </c>
      <c r="F89" s="11">
        <v>3121.6250993901722</v>
      </c>
      <c r="G89" s="11"/>
    </row>
    <row r="90" spans="1:7" ht="14.25">
      <c r="A90" s="7">
        <v>82</v>
      </c>
      <c r="B90" s="7" t="s">
        <v>103</v>
      </c>
      <c r="C90" s="7" t="s">
        <v>166</v>
      </c>
      <c r="D90" s="8">
        <v>15030</v>
      </c>
      <c r="E90" s="7" t="s">
        <v>30</v>
      </c>
      <c r="F90" s="11">
        <v>6654.4555570551993</v>
      </c>
      <c r="G90" s="11"/>
    </row>
    <row r="91" spans="1:7" ht="14.25">
      <c r="A91" s="7">
        <v>83</v>
      </c>
      <c r="B91" s="7" t="s">
        <v>148</v>
      </c>
      <c r="C91" s="7" t="s">
        <v>167</v>
      </c>
      <c r="D91" s="8">
        <v>28192</v>
      </c>
      <c r="E91" s="7" t="s">
        <v>29</v>
      </c>
      <c r="F91" s="11">
        <v>4275.446687349382</v>
      </c>
      <c r="G91" s="11"/>
    </row>
    <row r="92" spans="1:7" ht="14.25">
      <c r="A92" s="7">
        <v>84</v>
      </c>
      <c r="B92" s="7" t="s">
        <v>118</v>
      </c>
      <c r="C92" s="7" t="s">
        <v>168</v>
      </c>
      <c r="D92" s="8">
        <v>24940</v>
      </c>
      <c r="E92" s="7" t="s">
        <v>29</v>
      </c>
      <c r="F92" s="11">
        <v>8477.7000645959124</v>
      </c>
      <c r="G92" s="11"/>
    </row>
    <row r="93" spans="1:7" ht="14.25">
      <c r="A93" s="7">
        <v>85</v>
      </c>
      <c r="B93" s="7" t="s">
        <v>103</v>
      </c>
      <c r="C93" s="7" t="s">
        <v>169</v>
      </c>
      <c r="D93" s="8">
        <v>15163</v>
      </c>
      <c r="E93" s="7" t="s">
        <v>29</v>
      </c>
      <c r="F93" s="11">
        <v>3195.1504901130925</v>
      </c>
      <c r="G93" s="11"/>
    </row>
    <row r="94" spans="1:7" ht="14.25">
      <c r="A94" s="7">
        <v>86</v>
      </c>
      <c r="B94" s="7" t="s">
        <v>54</v>
      </c>
      <c r="C94" s="7" t="s">
        <v>170</v>
      </c>
      <c r="D94" s="8">
        <v>22713</v>
      </c>
      <c r="E94" s="7" t="s">
        <v>30</v>
      </c>
      <c r="F94" s="11">
        <v>3944.4328125998859</v>
      </c>
      <c r="G94" s="11"/>
    </row>
    <row r="95" spans="1:7" ht="14.25">
      <c r="A95" s="7">
        <v>87</v>
      </c>
      <c r="B95" s="7" t="s">
        <v>38</v>
      </c>
      <c r="C95" s="7" t="s">
        <v>171</v>
      </c>
      <c r="D95" s="8">
        <v>33001</v>
      </c>
      <c r="E95" s="7" t="s">
        <v>30</v>
      </c>
      <c r="F95" s="11">
        <v>8446.1336889274953</v>
      </c>
      <c r="G95" s="11"/>
    </row>
    <row r="96" spans="1:7" ht="14.25">
      <c r="A96" s="7">
        <v>88</v>
      </c>
      <c r="B96" s="7" t="s">
        <v>52</v>
      </c>
      <c r="C96" s="7" t="s">
        <v>172</v>
      </c>
      <c r="D96" s="8">
        <v>17404</v>
      </c>
      <c r="E96" s="7" t="s">
        <v>30</v>
      </c>
      <c r="F96" s="11">
        <v>5051.0008530381683</v>
      </c>
      <c r="G96" s="11"/>
    </row>
    <row r="97" spans="1:7" ht="14.25">
      <c r="A97" s="7">
        <v>89</v>
      </c>
      <c r="B97" s="7" t="s">
        <v>173</v>
      </c>
      <c r="C97" s="7" t="s">
        <v>174</v>
      </c>
      <c r="D97" s="8">
        <v>23346</v>
      </c>
      <c r="E97" s="7" t="s">
        <v>30</v>
      </c>
      <c r="F97" s="11">
        <v>6031.2406066841304</v>
      </c>
      <c r="G97" s="11"/>
    </row>
    <row r="98" spans="1:7" ht="14.25">
      <c r="A98" s="7">
        <v>90</v>
      </c>
      <c r="B98" s="7" t="s">
        <v>82</v>
      </c>
      <c r="C98" s="7" t="s">
        <v>175</v>
      </c>
      <c r="D98" s="8">
        <v>20862</v>
      </c>
      <c r="E98" s="7" t="s">
        <v>29</v>
      </c>
      <c r="F98" s="11">
        <v>7133.0259430701844</v>
      </c>
      <c r="G98" s="11"/>
    </row>
    <row r="99" spans="1:7" ht="14.25">
      <c r="A99" s="7">
        <v>91</v>
      </c>
      <c r="B99" s="7" t="s">
        <v>120</v>
      </c>
      <c r="C99" s="7" t="s">
        <v>176</v>
      </c>
      <c r="D99" s="8">
        <v>32130</v>
      </c>
      <c r="E99" s="7" t="s">
        <v>29</v>
      </c>
      <c r="F99" s="11">
        <v>6928.8323466776819</v>
      </c>
      <c r="G99" s="11"/>
    </row>
    <row r="100" spans="1:7" ht="14.25">
      <c r="A100" s="7">
        <v>92</v>
      </c>
      <c r="B100" s="7" t="s">
        <v>177</v>
      </c>
      <c r="C100" s="7" t="s">
        <v>178</v>
      </c>
      <c r="D100" s="8">
        <v>30397</v>
      </c>
      <c r="E100" s="7" t="s">
        <v>29</v>
      </c>
      <c r="F100" s="11">
        <v>7781.7403461727126</v>
      </c>
      <c r="G100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G72"/>
  <sheetViews>
    <sheetView showGridLines="0" workbookViewId="0">
      <selection activeCell="D31" sqref="D31"/>
    </sheetView>
  </sheetViews>
  <sheetFormatPr defaultRowHeight="15"/>
  <cols>
    <col min="1" max="3" width="9" style="16"/>
    <col min="4" max="4" width="31.125" style="16" customWidth="1"/>
    <col min="5" max="5" width="16.5" style="16" bestFit="1" customWidth="1"/>
    <col min="6" max="6" width="16.75" style="16" customWidth="1"/>
    <col min="7" max="7" width="17.875" style="16" customWidth="1"/>
    <col min="8" max="16384" width="9" style="16"/>
  </cols>
  <sheetData>
    <row r="7" spans="3:7">
      <c r="C7" s="14" t="s">
        <v>184</v>
      </c>
      <c r="D7" s="14" t="s">
        <v>185</v>
      </c>
      <c r="E7" s="14" t="s">
        <v>186</v>
      </c>
      <c r="F7" s="14" t="s">
        <v>187</v>
      </c>
      <c r="G7" s="15" t="s">
        <v>188</v>
      </c>
    </row>
    <row r="8" spans="3:7">
      <c r="C8" s="17" t="s">
        <v>189</v>
      </c>
      <c r="D8" s="17" t="s">
        <v>190</v>
      </c>
      <c r="E8" s="17">
        <v>169</v>
      </c>
      <c r="F8" s="18">
        <v>42059217</v>
      </c>
    </row>
    <row r="9" spans="3:7">
      <c r="C9" s="17" t="s">
        <v>191</v>
      </c>
      <c r="D9" s="17" t="s">
        <v>192</v>
      </c>
      <c r="E9" s="17">
        <v>283</v>
      </c>
      <c r="F9" s="18">
        <v>74333363</v>
      </c>
    </row>
    <row r="10" spans="3:7">
      <c r="C10" s="17" t="s">
        <v>193</v>
      </c>
      <c r="D10" s="17" t="s">
        <v>194</v>
      </c>
      <c r="E10" s="17">
        <v>141</v>
      </c>
      <c r="F10" s="18">
        <v>76171275</v>
      </c>
    </row>
    <row r="11" spans="3:7">
      <c r="C11" s="17" t="s">
        <v>195</v>
      </c>
      <c r="D11" s="17" t="s">
        <v>196</v>
      </c>
      <c r="E11" s="17">
        <v>81</v>
      </c>
      <c r="F11" s="18">
        <v>70965258</v>
      </c>
    </row>
    <row r="12" spans="3:7">
      <c r="C12" s="17" t="s">
        <v>197</v>
      </c>
      <c r="D12" s="17" t="s">
        <v>198</v>
      </c>
      <c r="E12" s="17">
        <v>88</v>
      </c>
      <c r="F12" s="18">
        <v>63783800</v>
      </c>
    </row>
    <row r="13" spans="3:7">
      <c r="C13" s="17" t="s">
        <v>199</v>
      </c>
      <c r="D13" s="17" t="s">
        <v>200</v>
      </c>
      <c r="E13" s="17">
        <v>95</v>
      </c>
      <c r="F13" s="18">
        <v>46102212</v>
      </c>
    </row>
    <row r="14" spans="3:7">
      <c r="C14" s="17" t="s">
        <v>201</v>
      </c>
      <c r="D14" s="17" t="s">
        <v>202</v>
      </c>
      <c r="E14" s="17">
        <v>56</v>
      </c>
      <c r="F14" s="18">
        <v>62382433</v>
      </c>
    </row>
    <row r="15" spans="3:7">
      <c r="C15" s="17" t="s">
        <v>203</v>
      </c>
      <c r="D15" s="17" t="s">
        <v>204</v>
      </c>
      <c r="E15" s="17">
        <v>120</v>
      </c>
      <c r="F15" s="18">
        <v>23164845</v>
      </c>
    </row>
    <row r="16" spans="3:7">
      <c r="C16" s="17" t="s">
        <v>205</v>
      </c>
      <c r="D16" s="17" t="s">
        <v>206</v>
      </c>
      <c r="E16" s="17">
        <v>124</v>
      </c>
      <c r="F16" s="18">
        <v>37989031</v>
      </c>
    </row>
    <row r="17" spans="3:6">
      <c r="C17" s="17" t="s">
        <v>207</v>
      </c>
      <c r="D17" s="17" t="s">
        <v>208</v>
      </c>
      <c r="E17" s="17">
        <v>207</v>
      </c>
      <c r="F17" s="18">
        <v>66289586</v>
      </c>
    </row>
    <row r="18" spans="3:6">
      <c r="C18" s="17" t="s">
        <v>209</v>
      </c>
      <c r="D18" s="17" t="s">
        <v>210</v>
      </c>
      <c r="E18" s="17">
        <v>259</v>
      </c>
      <c r="F18" s="18">
        <v>70257097</v>
      </c>
    </row>
    <row r="19" spans="3:6">
      <c r="C19" s="17" t="s">
        <v>211</v>
      </c>
      <c r="D19" s="17" t="s">
        <v>212</v>
      </c>
      <c r="E19" s="17">
        <v>88</v>
      </c>
      <c r="F19" s="18">
        <v>33074985</v>
      </c>
    </row>
    <row r="20" spans="3:6">
      <c r="C20" s="17" t="s">
        <v>213</v>
      </c>
      <c r="D20" s="17" t="s">
        <v>214</v>
      </c>
      <c r="E20" s="17">
        <v>340</v>
      </c>
      <c r="F20" s="18">
        <v>68988594</v>
      </c>
    </row>
    <row r="21" spans="3:6">
      <c r="C21" s="17" t="s">
        <v>215</v>
      </c>
      <c r="D21" s="17" t="s">
        <v>216</v>
      </c>
      <c r="E21" s="17">
        <v>319</v>
      </c>
      <c r="F21" s="18">
        <v>96424543</v>
      </c>
    </row>
    <row r="22" spans="3:6">
      <c r="C22" s="17" t="s">
        <v>217</v>
      </c>
      <c r="D22" s="17" t="s">
        <v>218</v>
      </c>
      <c r="E22" s="17">
        <v>333</v>
      </c>
      <c r="F22" s="18">
        <v>98149797</v>
      </c>
    </row>
    <row r="23" spans="3:6">
      <c r="C23" s="17" t="s">
        <v>219</v>
      </c>
      <c r="D23" s="17" t="s">
        <v>220</v>
      </c>
      <c r="E23" s="17">
        <v>250</v>
      </c>
      <c r="F23" s="18">
        <v>44464395</v>
      </c>
    </row>
    <row r="24" spans="3:6">
      <c r="C24" s="17" t="s">
        <v>221</v>
      </c>
      <c r="D24" s="17" t="s">
        <v>222</v>
      </c>
      <c r="E24" s="17">
        <v>334</v>
      </c>
      <c r="F24" s="18">
        <v>5070824</v>
      </c>
    </row>
    <row r="25" spans="3:6">
      <c r="C25" s="17" t="s">
        <v>223</v>
      </c>
      <c r="D25" s="17" t="s">
        <v>224</v>
      </c>
      <c r="E25" s="17">
        <v>149</v>
      </c>
      <c r="F25" s="18">
        <v>32319238</v>
      </c>
    </row>
    <row r="26" spans="3:6">
      <c r="C26" s="17" t="s">
        <v>225</v>
      </c>
      <c r="D26" s="17" t="s">
        <v>226</v>
      </c>
      <c r="E26" s="17">
        <v>239</v>
      </c>
      <c r="F26" s="18">
        <v>8383433</v>
      </c>
    </row>
    <row r="27" spans="3:6">
      <c r="C27" s="17" t="s">
        <v>227</v>
      </c>
      <c r="D27" s="17" t="s">
        <v>228</v>
      </c>
      <c r="E27" s="17">
        <v>34</v>
      </c>
      <c r="F27" s="18">
        <v>57421622</v>
      </c>
    </row>
    <row r="28" spans="3:6">
      <c r="C28" s="17" t="s">
        <v>229</v>
      </c>
      <c r="D28" s="17" t="s">
        <v>230</v>
      </c>
      <c r="E28" s="17">
        <v>251</v>
      </c>
      <c r="F28" s="18">
        <v>22589926</v>
      </c>
    </row>
    <row r="29" spans="3:6">
      <c r="C29" s="17" t="s">
        <v>231</v>
      </c>
      <c r="D29" s="17" t="s">
        <v>232</v>
      </c>
      <c r="E29" s="17">
        <v>298</v>
      </c>
      <c r="F29" s="18">
        <v>94940172</v>
      </c>
    </row>
    <row r="30" spans="3:6">
      <c r="C30" s="17" t="s">
        <v>233</v>
      </c>
      <c r="D30" s="17" t="s">
        <v>234</v>
      </c>
      <c r="E30" s="17">
        <v>149</v>
      </c>
      <c r="F30" s="18">
        <v>12407828</v>
      </c>
    </row>
    <row r="31" spans="3:6">
      <c r="C31" s="17" t="s">
        <v>235</v>
      </c>
      <c r="D31" s="17" t="s">
        <v>236</v>
      </c>
      <c r="E31" s="17">
        <v>152</v>
      </c>
      <c r="F31" s="18">
        <v>21291152</v>
      </c>
    </row>
    <row r="32" spans="3:6">
      <c r="C32" s="17" t="s">
        <v>237</v>
      </c>
      <c r="D32" s="17" t="s">
        <v>238</v>
      </c>
      <c r="E32" s="17">
        <v>219</v>
      </c>
      <c r="F32" s="18">
        <v>56303780</v>
      </c>
    </row>
    <row r="33" spans="3:6">
      <c r="C33" s="17" t="s">
        <v>239</v>
      </c>
      <c r="D33" s="17" t="s">
        <v>240</v>
      </c>
      <c r="E33" s="17">
        <v>131</v>
      </c>
      <c r="F33" s="18">
        <v>43427332</v>
      </c>
    </row>
    <row r="34" spans="3:6">
      <c r="C34" s="17" t="s">
        <v>241</v>
      </c>
      <c r="D34" s="17" t="s">
        <v>242</v>
      </c>
      <c r="E34" s="17">
        <v>105</v>
      </c>
      <c r="F34" s="18">
        <v>62531566</v>
      </c>
    </row>
    <row r="35" spans="3:6">
      <c r="C35" s="17" t="s">
        <v>243</v>
      </c>
      <c r="D35" s="17" t="s">
        <v>244</v>
      </c>
      <c r="E35" s="17">
        <v>119</v>
      </c>
      <c r="F35" s="18">
        <v>89071443</v>
      </c>
    </row>
    <row r="36" spans="3:6">
      <c r="C36" s="17" t="s">
        <v>245</v>
      </c>
      <c r="D36" s="17" t="s">
        <v>246</v>
      </c>
      <c r="E36" s="17">
        <v>306</v>
      </c>
      <c r="F36" s="18">
        <v>8167354</v>
      </c>
    </row>
    <row r="37" spans="3:6">
      <c r="C37" s="17" t="s">
        <v>247</v>
      </c>
      <c r="D37" s="17" t="s">
        <v>248</v>
      </c>
      <c r="E37" s="17">
        <v>332</v>
      </c>
      <c r="F37" s="18">
        <v>16503671</v>
      </c>
    </row>
    <row r="38" spans="3:6">
      <c r="C38" s="17" t="s">
        <v>249</v>
      </c>
      <c r="D38" s="17" t="s">
        <v>250</v>
      </c>
      <c r="E38" s="17">
        <v>312</v>
      </c>
      <c r="F38" s="18">
        <v>20077392</v>
      </c>
    </row>
    <row r="39" spans="3:6">
      <c r="C39" s="17" t="s">
        <v>251</v>
      </c>
      <c r="D39" s="17" t="s">
        <v>252</v>
      </c>
      <c r="E39" s="17">
        <v>222</v>
      </c>
      <c r="F39" s="18">
        <v>90771830</v>
      </c>
    </row>
    <row r="40" spans="3:6">
      <c r="C40" s="17" t="s">
        <v>253</v>
      </c>
      <c r="D40" s="17" t="s">
        <v>254</v>
      </c>
      <c r="E40" s="17">
        <v>142</v>
      </c>
      <c r="F40" s="18">
        <v>32743947</v>
      </c>
    </row>
    <row r="41" spans="3:6">
      <c r="C41" s="17" t="s">
        <v>255</v>
      </c>
      <c r="D41" s="17" t="s">
        <v>256</v>
      </c>
      <c r="E41" s="17">
        <v>84</v>
      </c>
      <c r="F41" s="18">
        <v>13897748</v>
      </c>
    </row>
    <row r="42" spans="3:6">
      <c r="C42" s="17" t="s">
        <v>257</v>
      </c>
      <c r="D42" s="17" t="s">
        <v>258</v>
      </c>
      <c r="E42" s="17">
        <v>280</v>
      </c>
      <c r="F42" s="18">
        <v>37668515</v>
      </c>
    </row>
    <row r="43" spans="3:6">
      <c r="C43" s="17" t="s">
        <v>259</v>
      </c>
      <c r="D43" s="17" t="s">
        <v>260</v>
      </c>
      <c r="E43" s="17">
        <v>304</v>
      </c>
      <c r="F43" s="18">
        <v>90018206</v>
      </c>
    </row>
    <row r="44" spans="3:6">
      <c r="C44" s="17" t="s">
        <v>261</v>
      </c>
      <c r="D44" s="17" t="s">
        <v>262</v>
      </c>
      <c r="E44" s="17">
        <v>240</v>
      </c>
      <c r="F44" s="18">
        <v>44784302</v>
      </c>
    </row>
    <row r="45" spans="3:6">
      <c r="C45" s="17" t="s">
        <v>263</v>
      </c>
      <c r="D45" s="17" t="s">
        <v>264</v>
      </c>
      <c r="E45" s="17">
        <v>94</v>
      </c>
      <c r="F45" s="18">
        <v>67827539</v>
      </c>
    </row>
    <row r="46" spans="3:6">
      <c r="C46" s="17" t="s">
        <v>265</v>
      </c>
      <c r="D46" s="17" t="s">
        <v>266</v>
      </c>
      <c r="E46" s="17">
        <v>229</v>
      </c>
      <c r="F46" s="18">
        <v>6851051</v>
      </c>
    </row>
    <row r="47" spans="3:6">
      <c r="C47" s="17" t="s">
        <v>267</v>
      </c>
      <c r="D47" s="17" t="s">
        <v>268</v>
      </c>
      <c r="E47" s="17">
        <v>346</v>
      </c>
      <c r="F47" s="18">
        <v>49981442</v>
      </c>
    </row>
    <row r="48" spans="3:6">
      <c r="C48" s="17" t="s">
        <v>269</v>
      </c>
      <c r="D48" s="17" t="s">
        <v>270</v>
      </c>
      <c r="E48" s="17">
        <v>56</v>
      </c>
      <c r="F48" s="18">
        <v>25587467</v>
      </c>
    </row>
    <row r="49" spans="3:6">
      <c r="C49" s="17" t="s">
        <v>271</v>
      </c>
      <c r="D49" s="17" t="s">
        <v>272</v>
      </c>
      <c r="E49" s="17">
        <v>334</v>
      </c>
      <c r="F49" s="18">
        <v>65157146</v>
      </c>
    </row>
    <row r="50" spans="3:6">
      <c r="C50" s="17" t="s">
        <v>273</v>
      </c>
      <c r="D50" s="17" t="s">
        <v>274</v>
      </c>
      <c r="E50" s="17">
        <v>195</v>
      </c>
      <c r="F50" s="18">
        <v>34460329</v>
      </c>
    </row>
    <row r="51" spans="3:6">
      <c r="C51" s="17" t="s">
        <v>275</v>
      </c>
      <c r="D51" s="17" t="s">
        <v>276</v>
      </c>
      <c r="E51" s="17">
        <v>173</v>
      </c>
      <c r="F51" s="18">
        <v>88853830</v>
      </c>
    </row>
    <row r="52" spans="3:6">
      <c r="C52" s="17" t="s">
        <v>277</v>
      </c>
      <c r="D52" s="17" t="s">
        <v>278</v>
      </c>
      <c r="E52" s="17">
        <v>310</v>
      </c>
      <c r="F52" s="18">
        <v>75763907</v>
      </c>
    </row>
    <row r="53" spans="3:6">
      <c r="C53" s="17" t="s">
        <v>279</v>
      </c>
      <c r="D53" s="17" t="s">
        <v>280</v>
      </c>
      <c r="E53" s="17">
        <v>41</v>
      </c>
      <c r="F53" s="18">
        <v>2775460</v>
      </c>
    </row>
    <row r="54" spans="3:6">
      <c r="C54" s="17" t="s">
        <v>281</v>
      </c>
      <c r="D54" s="17" t="s">
        <v>282</v>
      </c>
      <c r="E54" s="17">
        <v>141</v>
      </c>
      <c r="F54" s="18">
        <v>31651615</v>
      </c>
    </row>
    <row r="55" spans="3:6">
      <c r="C55" s="17" t="s">
        <v>283</v>
      </c>
      <c r="D55" s="17" t="s">
        <v>284</v>
      </c>
      <c r="E55" s="17">
        <v>219</v>
      </c>
      <c r="F55" s="18">
        <v>70321985</v>
      </c>
    </row>
    <row r="56" spans="3:6">
      <c r="C56" s="17" t="s">
        <v>285</v>
      </c>
      <c r="D56" s="17" t="s">
        <v>286</v>
      </c>
      <c r="E56" s="17">
        <v>184</v>
      </c>
      <c r="F56" s="18">
        <v>30023271</v>
      </c>
    </row>
    <row r="57" spans="3:6">
      <c r="C57" s="17" t="s">
        <v>287</v>
      </c>
      <c r="D57" s="17" t="s">
        <v>288</v>
      </c>
      <c r="E57" s="17">
        <v>213</v>
      </c>
      <c r="F57" s="18">
        <v>84592870</v>
      </c>
    </row>
    <row r="58" spans="3:6">
      <c r="C58" s="17" t="s">
        <v>289</v>
      </c>
      <c r="D58" s="17" t="s">
        <v>290</v>
      </c>
      <c r="E58" s="17">
        <v>262</v>
      </c>
      <c r="F58" s="18">
        <v>22369162</v>
      </c>
    </row>
    <row r="59" spans="3:6">
      <c r="C59" s="17" t="s">
        <v>291</v>
      </c>
      <c r="D59" s="17" t="s">
        <v>292</v>
      </c>
      <c r="E59" s="17">
        <v>70</v>
      </c>
      <c r="F59" s="18">
        <v>26727933</v>
      </c>
    </row>
    <row r="60" spans="3:6">
      <c r="C60" s="17" t="s">
        <v>293</v>
      </c>
      <c r="D60" s="17" t="s">
        <v>294</v>
      </c>
      <c r="E60" s="17">
        <v>214</v>
      </c>
      <c r="F60" s="18">
        <v>92893223</v>
      </c>
    </row>
    <row r="61" spans="3:6">
      <c r="C61" s="17" t="s">
        <v>295</v>
      </c>
      <c r="D61" s="17" t="s">
        <v>296</v>
      </c>
      <c r="E61" s="17">
        <v>327</v>
      </c>
      <c r="F61" s="18">
        <v>50623482</v>
      </c>
    </row>
    <row r="62" spans="3:6">
      <c r="C62" s="17" t="s">
        <v>297</v>
      </c>
      <c r="D62" s="17" t="s">
        <v>298</v>
      </c>
      <c r="E62" s="17">
        <v>176</v>
      </c>
      <c r="F62" s="18">
        <v>39789143</v>
      </c>
    </row>
    <row r="63" spans="3:6">
      <c r="C63" s="17" t="s">
        <v>299</v>
      </c>
      <c r="D63" s="17" t="s">
        <v>300</v>
      </c>
      <c r="E63" s="17">
        <v>296</v>
      </c>
      <c r="F63" s="18">
        <v>39042568</v>
      </c>
    </row>
    <row r="64" spans="3:6">
      <c r="C64" s="17" t="s">
        <v>301</v>
      </c>
      <c r="D64" s="17" t="s">
        <v>302</v>
      </c>
      <c r="E64" s="17">
        <v>157</v>
      </c>
      <c r="F64" s="18">
        <v>40089545</v>
      </c>
    </row>
    <row r="65" spans="3:6">
      <c r="C65" s="17" t="s">
        <v>303</v>
      </c>
      <c r="D65" s="17" t="s">
        <v>304</v>
      </c>
      <c r="E65" s="17">
        <v>53</v>
      </c>
      <c r="F65" s="18">
        <v>94749661</v>
      </c>
    </row>
    <row r="66" spans="3:6">
      <c r="C66" s="17" t="s">
        <v>305</v>
      </c>
      <c r="D66" s="17" t="s">
        <v>306</v>
      </c>
      <c r="E66" s="17">
        <v>217</v>
      </c>
      <c r="F66" s="18">
        <v>63511373</v>
      </c>
    </row>
    <row r="67" spans="3:6">
      <c r="C67" s="17" t="s">
        <v>307</v>
      </c>
      <c r="D67" s="17" t="s">
        <v>308</v>
      </c>
      <c r="E67" s="17">
        <v>221</v>
      </c>
      <c r="F67" s="18">
        <v>5569760</v>
      </c>
    </row>
    <row r="68" spans="3:6">
      <c r="C68" s="17" t="s">
        <v>309</v>
      </c>
      <c r="D68" s="17" t="s">
        <v>310</v>
      </c>
      <c r="E68" s="17">
        <v>128</v>
      </c>
      <c r="F68" s="18">
        <v>48491185</v>
      </c>
    </row>
    <row r="69" spans="3:6">
      <c r="C69" s="17" t="s">
        <v>311</v>
      </c>
      <c r="D69" s="17" t="s">
        <v>312</v>
      </c>
      <c r="E69" s="17">
        <v>346</v>
      </c>
      <c r="F69" s="18">
        <v>70437797</v>
      </c>
    </row>
    <row r="70" spans="3:6">
      <c r="C70" s="17" t="s">
        <v>313</v>
      </c>
      <c r="D70" s="17" t="s">
        <v>314</v>
      </c>
      <c r="E70" s="17">
        <v>85</v>
      </c>
      <c r="F70" s="18">
        <v>32048494</v>
      </c>
    </row>
    <row r="71" spans="3:6">
      <c r="C71" s="17" t="s">
        <v>315</v>
      </c>
      <c r="D71" s="17" t="s">
        <v>316</v>
      </c>
      <c r="E71" s="17">
        <v>329</v>
      </c>
      <c r="F71" s="18">
        <v>62821807</v>
      </c>
    </row>
    <row r="72" spans="3:6">
      <c r="C72" s="17" t="s">
        <v>317</v>
      </c>
      <c r="D72" s="17" t="s">
        <v>318</v>
      </c>
      <c r="E72" s="17">
        <v>185</v>
      </c>
      <c r="F72" s="18">
        <v>83017960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showGridLines="0" zoomScale="115" zoomScaleNormal="115" workbookViewId="0">
      <selection activeCell="E5" sqref="E5"/>
    </sheetView>
  </sheetViews>
  <sheetFormatPr defaultRowHeight="12.75"/>
  <cols>
    <col min="1" max="2" width="9" style="7"/>
    <col min="3" max="3" width="9.875" style="7" bestFit="1" customWidth="1"/>
    <col min="4" max="4" width="11.5" style="7" customWidth="1"/>
    <col min="5" max="5" width="9.625" style="7" bestFit="1" customWidth="1"/>
    <col min="6" max="16384" width="9" style="7"/>
  </cols>
  <sheetData>
    <row r="2" spans="2:5">
      <c r="B2" s="36" t="s">
        <v>27</v>
      </c>
      <c r="C2" s="25"/>
      <c r="D2" s="26"/>
      <c r="E2" s="40" t="s">
        <v>319</v>
      </c>
    </row>
    <row r="3" spans="2:5">
      <c r="B3" s="36"/>
      <c r="C3" s="38" t="s">
        <v>26</v>
      </c>
      <c r="D3" s="39"/>
      <c r="E3" s="40"/>
    </row>
    <row r="4" spans="2:5">
      <c r="B4" s="37"/>
      <c r="C4" s="23" t="s">
        <v>25</v>
      </c>
      <c r="D4" s="24" t="s">
        <v>24</v>
      </c>
      <c r="E4" s="38"/>
    </row>
    <row r="5" spans="2:5">
      <c r="B5" s="19" t="s">
        <v>23</v>
      </c>
      <c r="C5" s="21">
        <v>23</v>
      </c>
      <c r="D5" s="22">
        <v>56</v>
      </c>
      <c r="E5" s="20"/>
    </row>
    <row r="6" spans="2:5">
      <c r="B6" s="19" t="s">
        <v>22</v>
      </c>
      <c r="C6" s="21">
        <v>52</v>
      </c>
      <c r="D6" s="22">
        <v>49</v>
      </c>
      <c r="E6" s="20"/>
    </row>
    <row r="7" spans="2:5">
      <c r="B7" s="19" t="s">
        <v>21</v>
      </c>
      <c r="C7" s="21">
        <v>76</v>
      </c>
      <c r="D7" s="22">
        <v>44</v>
      </c>
      <c r="E7" s="20"/>
    </row>
    <row r="8" spans="2:5">
      <c r="B8" s="19" t="s">
        <v>20</v>
      </c>
      <c r="C8" s="21">
        <v>54</v>
      </c>
      <c r="D8" s="22">
        <v>51</v>
      </c>
      <c r="E8" s="20"/>
    </row>
    <row r="9" spans="2:5">
      <c r="B9" s="19" t="s">
        <v>19</v>
      </c>
      <c r="C9" s="21">
        <v>70</v>
      </c>
      <c r="D9" s="22">
        <v>70</v>
      </c>
      <c r="E9" s="20"/>
    </row>
    <row r="10" spans="2:5">
      <c r="B10" s="19" t="s">
        <v>18</v>
      </c>
      <c r="C10" s="21">
        <v>20</v>
      </c>
      <c r="D10" s="22">
        <v>100</v>
      </c>
      <c r="E10" s="20"/>
    </row>
    <row r="11" spans="2:5">
      <c r="B11" s="19" t="s">
        <v>17</v>
      </c>
      <c r="C11" s="21">
        <v>120</v>
      </c>
      <c r="D11" s="22">
        <v>120</v>
      </c>
      <c r="E11" s="20"/>
    </row>
    <row r="12" spans="2:5">
      <c r="B12" s="19" t="s">
        <v>16</v>
      </c>
      <c r="C12" s="21">
        <v>40</v>
      </c>
      <c r="D12" s="22">
        <v>54</v>
      </c>
      <c r="E12" s="20"/>
    </row>
    <row r="13" spans="2:5">
      <c r="B13" s="19" t="s">
        <v>15</v>
      </c>
      <c r="C13" s="21">
        <v>39</v>
      </c>
      <c r="D13" s="22">
        <v>70</v>
      </c>
      <c r="E13" s="20"/>
    </row>
    <row r="14" spans="2:5">
      <c r="B14" s="19" t="s">
        <v>14</v>
      </c>
      <c r="C14" s="21">
        <v>53</v>
      </c>
      <c r="D14" s="22">
        <v>49</v>
      </c>
      <c r="E14" s="20"/>
    </row>
    <row r="15" spans="2:5">
      <c r="B15" s="19" t="s">
        <v>13</v>
      </c>
      <c r="C15" s="21">
        <v>49</v>
      </c>
      <c r="D15" s="22">
        <v>51</v>
      </c>
      <c r="E15" s="20"/>
    </row>
    <row r="16" spans="2:5">
      <c r="B16" s="19" t="s">
        <v>12</v>
      </c>
      <c r="C16" s="21">
        <v>49</v>
      </c>
      <c r="D16" s="22">
        <v>55</v>
      </c>
      <c r="E16" s="20"/>
    </row>
    <row r="17" spans="2:5">
      <c r="B17" s="19" t="s">
        <v>11</v>
      </c>
      <c r="C17" s="21">
        <v>2</v>
      </c>
      <c r="D17" s="22">
        <v>105</v>
      </c>
      <c r="E17" s="20"/>
    </row>
  </sheetData>
  <mergeCells count="3">
    <mergeCell ref="B2:B4"/>
    <mergeCell ref="C3:D3"/>
    <mergeCell ref="E2:E4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="85" workbookViewId="0">
      <selection activeCell="B7" sqref="B7"/>
    </sheetView>
  </sheetViews>
  <sheetFormatPr defaultRowHeight="15"/>
  <cols>
    <col min="1" max="1" width="24.75" style="27" bestFit="1" customWidth="1"/>
    <col min="2" max="2" width="18.125" style="27" customWidth="1"/>
    <col min="3" max="3" width="23.125" style="27" customWidth="1"/>
    <col min="4" max="4" width="17.875" style="27" customWidth="1"/>
    <col min="5" max="5" width="28.625" style="27" customWidth="1"/>
    <col min="6" max="6" width="17.875" style="27" customWidth="1"/>
    <col min="7" max="7" width="7.625" style="27" bestFit="1" customWidth="1"/>
    <col min="8" max="8" width="14.625" style="27" customWidth="1"/>
    <col min="9" max="9" width="15.125" style="27" customWidth="1"/>
    <col min="10" max="10" width="10.25" style="27" customWidth="1"/>
    <col min="11" max="11" width="4.875" style="27" bestFit="1" customWidth="1"/>
    <col min="12" max="12" width="17.5" style="27" bestFit="1" customWidth="1"/>
    <col min="13" max="13" width="9" style="27"/>
    <col min="14" max="14" width="17.5" style="27" bestFit="1" customWidth="1"/>
    <col min="15" max="16384" width="9" style="27"/>
  </cols>
  <sheetData>
    <row r="1" spans="1:14">
      <c r="A1" s="29" t="s">
        <v>10</v>
      </c>
      <c r="B1" s="29" t="s">
        <v>9</v>
      </c>
      <c r="C1" s="32" t="s">
        <v>320</v>
      </c>
      <c r="D1" s="32" t="s">
        <v>8</v>
      </c>
      <c r="E1" s="32" t="s">
        <v>321</v>
      </c>
    </row>
    <row r="2" spans="1:14" ht="17.25">
      <c r="A2" s="27">
        <v>1</v>
      </c>
      <c r="B2" s="27" t="s">
        <v>326</v>
      </c>
      <c r="C2" s="28">
        <v>1.005686399522371</v>
      </c>
      <c r="D2" s="27">
        <v>31</v>
      </c>
      <c r="E2" s="27" t="str">
        <f>IF(AND(C2&gt;="8:00:00"+0,C2&lt;="22:00:00"+0),"dzień","noc")</f>
        <v>noc</v>
      </c>
      <c r="H2" s="33"/>
      <c r="I2" s="33"/>
      <c r="J2" s="33" t="s">
        <v>7</v>
      </c>
      <c r="L2" s="30"/>
      <c r="N2" s="31"/>
    </row>
    <row r="3" spans="1:14">
      <c r="A3" s="27">
        <v>2</v>
      </c>
      <c r="C3" s="28">
        <v>0.48456571834899564</v>
      </c>
      <c r="D3" s="27">
        <v>34.6</v>
      </c>
      <c r="E3" s="27" t="str">
        <f t="shared" ref="E3:E36" si="0">IF(AND(C3&gt;="8:00:00"+0,C3&lt;="22:00:00"+0),"dzień","noc")</f>
        <v>dzień</v>
      </c>
      <c r="H3" s="33" t="s">
        <v>6</v>
      </c>
      <c r="I3" s="34" t="s">
        <v>322</v>
      </c>
      <c r="J3" s="33" t="s">
        <v>323</v>
      </c>
      <c r="L3" s="30"/>
      <c r="N3" s="31"/>
    </row>
    <row r="4" spans="1:14" ht="17.25">
      <c r="A4" s="27">
        <v>3</v>
      </c>
      <c r="B4" s="27" t="s">
        <v>327</v>
      </c>
      <c r="C4" s="28">
        <v>1.0013677435609503</v>
      </c>
      <c r="D4" s="27">
        <v>26.5</v>
      </c>
      <c r="E4" s="27" t="str">
        <f t="shared" si="0"/>
        <v>noc</v>
      </c>
      <c r="H4" s="33" t="s">
        <v>5</v>
      </c>
      <c r="I4" s="35" t="s">
        <v>325</v>
      </c>
      <c r="J4" s="33" t="s">
        <v>324</v>
      </c>
      <c r="L4" s="30"/>
      <c r="N4" s="31"/>
    </row>
    <row r="5" spans="1:14" ht="17.25">
      <c r="A5" s="27">
        <v>4</v>
      </c>
      <c r="B5" s="27" t="s">
        <v>328</v>
      </c>
      <c r="C5" s="28">
        <v>0.75138888888888899</v>
      </c>
      <c r="D5" s="27">
        <v>27.7</v>
      </c>
      <c r="E5" s="27" t="str">
        <f t="shared" si="0"/>
        <v>dzień</v>
      </c>
      <c r="L5" s="30"/>
      <c r="N5" s="31"/>
    </row>
    <row r="6" spans="1:14" ht="17.25">
      <c r="A6" s="27">
        <v>5</v>
      </c>
      <c r="B6" s="27" t="s">
        <v>327</v>
      </c>
      <c r="C6" s="28">
        <v>0.99462844328407707</v>
      </c>
      <c r="D6" s="27">
        <v>28</v>
      </c>
      <c r="E6" s="27" t="str">
        <f t="shared" si="0"/>
        <v>noc</v>
      </c>
      <c r="L6" s="30"/>
      <c r="N6" s="31"/>
    </row>
    <row r="7" spans="1:14" ht="17.25">
      <c r="A7" s="27">
        <v>6</v>
      </c>
      <c r="B7" s="27" t="s">
        <v>329</v>
      </c>
      <c r="C7" s="28">
        <v>0.92494869315268846</v>
      </c>
      <c r="D7" s="27">
        <v>29.4</v>
      </c>
      <c r="E7" s="27" t="str">
        <f t="shared" si="0"/>
        <v>noc</v>
      </c>
      <c r="H7" s="30"/>
      <c r="L7" s="30"/>
      <c r="N7" s="31"/>
    </row>
    <row r="8" spans="1:14" ht="17.25">
      <c r="A8" s="27">
        <v>7</v>
      </c>
      <c r="B8" s="27" t="s">
        <v>330</v>
      </c>
      <c r="C8" s="28">
        <v>0.91304398148148147</v>
      </c>
      <c r="D8" s="27">
        <v>29.7</v>
      </c>
      <c r="E8" s="27" t="str">
        <f t="shared" si="0"/>
        <v>dzień</v>
      </c>
      <c r="N8" s="31"/>
    </row>
    <row r="9" spans="1:14" ht="17.25">
      <c r="A9" s="27">
        <v>8</v>
      </c>
      <c r="B9" s="27" t="s">
        <v>331</v>
      </c>
      <c r="C9" s="28">
        <v>1.0022158898281384</v>
      </c>
      <c r="D9" s="27">
        <v>31.7</v>
      </c>
      <c r="E9" s="27" t="str">
        <f t="shared" si="0"/>
        <v>noc</v>
      </c>
      <c r="N9" s="31"/>
    </row>
    <row r="10" spans="1:14" ht="17.25">
      <c r="A10" s="27">
        <v>9</v>
      </c>
      <c r="B10" s="27" t="s">
        <v>331</v>
      </c>
      <c r="C10" s="28">
        <v>0.79513888888888884</v>
      </c>
      <c r="D10" s="27">
        <v>32.6</v>
      </c>
      <c r="E10" s="27" t="str">
        <f t="shared" si="0"/>
        <v>dzień</v>
      </c>
      <c r="N10" s="31"/>
    </row>
    <row r="11" spans="1:14" ht="17.25">
      <c r="A11" s="27">
        <v>10</v>
      </c>
      <c r="B11" s="27" t="s">
        <v>331</v>
      </c>
      <c r="C11" s="28">
        <v>1.0019898628186141</v>
      </c>
      <c r="D11" s="27">
        <v>34.6</v>
      </c>
      <c r="E11" s="27" t="str">
        <f t="shared" si="0"/>
        <v>noc</v>
      </c>
      <c r="N11" s="31"/>
    </row>
    <row r="12" spans="1:14" ht="17.25">
      <c r="A12" s="27">
        <v>11</v>
      </c>
      <c r="B12" s="27" t="s">
        <v>327</v>
      </c>
      <c r="C12" s="28">
        <v>0.92656396294785648</v>
      </c>
      <c r="D12" s="27">
        <v>41.6</v>
      </c>
      <c r="E12" s="27" t="str">
        <f t="shared" si="0"/>
        <v>noc</v>
      </c>
      <c r="N12" s="31"/>
    </row>
    <row r="13" spans="1:14" ht="17.25">
      <c r="A13" s="27">
        <v>12</v>
      </c>
      <c r="B13" s="27" t="s">
        <v>332</v>
      </c>
      <c r="C13" s="28">
        <v>0.97923267552631998</v>
      </c>
      <c r="D13" s="27">
        <v>24.03</v>
      </c>
      <c r="E13" s="27" t="str">
        <f t="shared" si="0"/>
        <v>noc</v>
      </c>
      <c r="N13" s="31"/>
    </row>
    <row r="14" spans="1:14" ht="17.25">
      <c r="A14" s="27">
        <v>13</v>
      </c>
      <c r="B14" s="27" t="s">
        <v>333</v>
      </c>
      <c r="C14" s="28">
        <v>1.0027452371857657</v>
      </c>
      <c r="D14" s="27">
        <v>26.1</v>
      </c>
      <c r="E14" s="27" t="str">
        <f t="shared" si="0"/>
        <v>noc</v>
      </c>
      <c r="N14" s="30"/>
    </row>
    <row r="15" spans="1:14" ht="17.25">
      <c r="A15" s="27">
        <v>14</v>
      </c>
      <c r="B15" s="27" t="s">
        <v>334</v>
      </c>
      <c r="C15" s="28">
        <v>0.92339464711234698</v>
      </c>
      <c r="D15" s="27">
        <v>27.1</v>
      </c>
      <c r="E15" s="27" t="str">
        <f t="shared" si="0"/>
        <v>noc</v>
      </c>
      <c r="N15" s="30"/>
    </row>
    <row r="16" spans="1:14" ht="17.25">
      <c r="A16" s="27">
        <v>15</v>
      </c>
      <c r="B16" s="27" t="s">
        <v>335</v>
      </c>
      <c r="C16" s="28">
        <v>0.42708333333333331</v>
      </c>
      <c r="D16" s="27">
        <v>39</v>
      </c>
      <c r="E16" s="27" t="str">
        <f t="shared" si="0"/>
        <v>dzień</v>
      </c>
      <c r="N16" s="30"/>
    </row>
    <row r="17" spans="1:14" ht="17.25">
      <c r="A17" s="27">
        <v>16</v>
      </c>
      <c r="B17" s="27" t="s">
        <v>336</v>
      </c>
      <c r="C17" s="28">
        <v>0.95158420534189303</v>
      </c>
      <c r="D17" s="27">
        <v>33.200000000000003</v>
      </c>
      <c r="E17" s="27" t="str">
        <f t="shared" si="0"/>
        <v>noc</v>
      </c>
      <c r="N17" s="30"/>
    </row>
    <row r="18" spans="1:14" ht="17.25">
      <c r="A18" s="27">
        <v>17</v>
      </c>
      <c r="B18" s="27" t="s">
        <v>337</v>
      </c>
      <c r="C18" s="28">
        <v>1.0109157117297607</v>
      </c>
      <c r="D18" s="27">
        <v>33.799999999999997</v>
      </c>
      <c r="E18" s="27" t="str">
        <f t="shared" si="0"/>
        <v>noc</v>
      </c>
      <c r="N18" s="30"/>
    </row>
    <row r="19" spans="1:14" ht="17.25">
      <c r="A19" s="27">
        <v>18</v>
      </c>
      <c r="B19" s="27" t="s">
        <v>326</v>
      </c>
      <c r="C19" s="28">
        <v>0.92859347796777836</v>
      </c>
      <c r="D19" s="27">
        <v>37</v>
      </c>
      <c r="E19" s="27" t="str">
        <f t="shared" si="0"/>
        <v>noc</v>
      </c>
      <c r="N19" s="30"/>
    </row>
    <row r="20" spans="1:14" ht="17.25">
      <c r="A20" s="27">
        <v>19</v>
      </c>
      <c r="B20" s="27" t="s">
        <v>334</v>
      </c>
      <c r="C20" s="28">
        <v>0.93369332193120425</v>
      </c>
      <c r="D20" s="27">
        <v>38.4</v>
      </c>
      <c r="E20" s="27" t="str">
        <f t="shared" si="0"/>
        <v>noc</v>
      </c>
      <c r="N20" s="30"/>
    </row>
    <row r="21" spans="1:14" ht="17.25">
      <c r="A21" s="27">
        <v>20</v>
      </c>
      <c r="B21" s="27" t="s">
        <v>327</v>
      </c>
      <c r="C21" s="28">
        <v>0.96618216088363673</v>
      </c>
      <c r="D21" s="27">
        <v>40.700000000000003</v>
      </c>
      <c r="E21" s="27" t="str">
        <f t="shared" si="0"/>
        <v>noc</v>
      </c>
      <c r="N21" s="30"/>
    </row>
    <row r="22" spans="1:14" ht="17.25">
      <c r="A22" s="27">
        <v>21</v>
      </c>
      <c r="B22" s="27" t="s">
        <v>333</v>
      </c>
      <c r="C22" s="28">
        <v>1.004796760261653</v>
      </c>
      <c r="D22" s="27">
        <v>42.8</v>
      </c>
      <c r="E22" s="27" t="str">
        <f t="shared" si="0"/>
        <v>noc</v>
      </c>
      <c r="N22" s="30"/>
    </row>
    <row r="23" spans="1:14" ht="17.25">
      <c r="A23" s="27">
        <v>22</v>
      </c>
      <c r="B23" s="27" t="s">
        <v>338</v>
      </c>
      <c r="C23" s="28">
        <v>0.46545090247139131</v>
      </c>
      <c r="D23" s="27">
        <v>44.3</v>
      </c>
      <c r="E23" s="27" t="str">
        <f t="shared" si="0"/>
        <v>dzień</v>
      </c>
      <c r="H23" s="30"/>
      <c r="L23" s="30"/>
      <c r="N23" s="30"/>
    </row>
    <row r="24" spans="1:14" ht="17.25">
      <c r="A24" s="27">
        <v>23</v>
      </c>
      <c r="B24" s="27" t="s">
        <v>339</v>
      </c>
      <c r="C24" s="28">
        <v>0.51590170669222857</v>
      </c>
      <c r="D24" s="27">
        <v>57.2</v>
      </c>
      <c r="E24" s="27" t="str">
        <f t="shared" si="0"/>
        <v>dzień</v>
      </c>
      <c r="H24" s="30"/>
      <c r="L24" s="30"/>
      <c r="N24" s="30"/>
    </row>
    <row r="25" spans="1:14" ht="17.25">
      <c r="A25" s="27">
        <v>24</v>
      </c>
      <c r="B25" s="27" t="s">
        <v>340</v>
      </c>
      <c r="C25" s="28">
        <v>0.43046232200786505</v>
      </c>
      <c r="D25" s="27">
        <v>43.3</v>
      </c>
      <c r="E25" s="27" t="str">
        <f t="shared" si="0"/>
        <v>dzień</v>
      </c>
      <c r="N25" s="30"/>
    </row>
    <row r="26" spans="1:14" ht="17.25">
      <c r="A26" s="27">
        <v>25</v>
      </c>
      <c r="B26" s="27" t="s">
        <v>341</v>
      </c>
      <c r="C26" s="28">
        <v>0.39530446760329485</v>
      </c>
      <c r="D26" s="27">
        <v>39.200000000000003</v>
      </c>
      <c r="E26" s="27" t="str">
        <f t="shared" si="0"/>
        <v>dzień</v>
      </c>
      <c r="H26" s="30"/>
      <c r="L26" s="30"/>
      <c r="N26" s="30"/>
    </row>
    <row r="27" spans="1:14" ht="17.25">
      <c r="A27" s="27">
        <v>26</v>
      </c>
      <c r="B27" s="27" t="s">
        <v>342</v>
      </c>
      <c r="C27" s="28">
        <v>0.35912774281533522</v>
      </c>
      <c r="E27" s="27" t="str">
        <f t="shared" si="0"/>
        <v>dzień</v>
      </c>
      <c r="N27" s="30"/>
    </row>
    <row r="28" spans="1:14" ht="17.25">
      <c r="A28" s="27">
        <v>27</v>
      </c>
      <c r="B28" s="27" t="s">
        <v>343</v>
      </c>
      <c r="C28" s="28">
        <v>0.48429975405411718</v>
      </c>
      <c r="E28" s="27" t="str">
        <f t="shared" si="0"/>
        <v>dzień</v>
      </c>
      <c r="H28" s="30"/>
      <c r="N28" s="30"/>
    </row>
    <row r="29" spans="1:14" ht="17.25">
      <c r="A29" s="27">
        <v>28</v>
      </c>
      <c r="B29" s="27" t="s">
        <v>331</v>
      </c>
      <c r="C29" s="28">
        <v>0.94009281739426021</v>
      </c>
      <c r="D29" s="27">
        <v>32.700000000000003</v>
      </c>
      <c r="E29" s="27" t="str">
        <f t="shared" si="0"/>
        <v>noc</v>
      </c>
      <c r="N29" s="30"/>
    </row>
    <row r="30" spans="1:14" ht="17.25">
      <c r="A30" s="27">
        <v>29</v>
      </c>
      <c r="B30" s="27" t="s">
        <v>327</v>
      </c>
      <c r="C30" s="28">
        <v>0.97244259951957746</v>
      </c>
      <c r="D30" s="27">
        <v>34</v>
      </c>
      <c r="E30" s="27" t="str">
        <f t="shared" si="0"/>
        <v>noc</v>
      </c>
      <c r="N30" s="30"/>
    </row>
    <row r="31" spans="1:14" ht="17.25">
      <c r="A31" s="27">
        <v>30</v>
      </c>
      <c r="B31" s="27" t="s">
        <v>344</v>
      </c>
      <c r="C31" s="28">
        <v>0.86003165095892431</v>
      </c>
      <c r="D31" s="27">
        <v>33.1</v>
      </c>
      <c r="E31" s="27" t="str">
        <f t="shared" si="0"/>
        <v>dzień</v>
      </c>
      <c r="N31" s="30"/>
    </row>
    <row r="32" spans="1:14" ht="17.25">
      <c r="A32" s="27">
        <v>31</v>
      </c>
      <c r="B32" s="27" t="s">
        <v>345</v>
      </c>
      <c r="C32" s="28">
        <v>0.57840843389525776</v>
      </c>
      <c r="D32" s="27">
        <v>34.299999999999997</v>
      </c>
      <c r="E32" s="27" t="str">
        <f t="shared" si="0"/>
        <v>dzień</v>
      </c>
      <c r="H32" s="30"/>
      <c r="N32" s="30"/>
    </row>
    <row r="33" spans="1:14" ht="17.25">
      <c r="A33" s="27">
        <v>32</v>
      </c>
      <c r="B33" s="27" t="s">
        <v>346</v>
      </c>
      <c r="C33" s="28">
        <v>0.46243475790509864</v>
      </c>
      <c r="D33" s="27">
        <v>28.3</v>
      </c>
      <c r="E33" s="27" t="str">
        <f t="shared" si="0"/>
        <v>dzień</v>
      </c>
      <c r="N33" s="30"/>
    </row>
    <row r="34" spans="1:14" ht="17.25">
      <c r="A34" s="27">
        <v>33</v>
      </c>
      <c r="B34" s="27" t="s">
        <v>343</v>
      </c>
      <c r="C34" s="28">
        <v>0.42230680567389767</v>
      </c>
      <c r="E34" s="27" t="str">
        <f t="shared" si="0"/>
        <v>dzień</v>
      </c>
      <c r="H34" s="30"/>
      <c r="L34" s="30"/>
      <c r="N34" s="30"/>
    </row>
    <row r="35" spans="1:14" ht="17.25">
      <c r="A35" s="27">
        <v>34</v>
      </c>
      <c r="B35" s="27" t="s">
        <v>347</v>
      </c>
      <c r="C35" s="28">
        <v>0.97901085995657866</v>
      </c>
      <c r="D35" s="27">
        <v>30.4</v>
      </c>
      <c r="E35" s="27" t="str">
        <f t="shared" si="0"/>
        <v>noc</v>
      </c>
      <c r="N35" s="30"/>
    </row>
    <row r="36" spans="1:14" ht="17.25">
      <c r="A36" s="27">
        <v>35</v>
      </c>
      <c r="B36" s="27" t="s">
        <v>348</v>
      </c>
      <c r="C36" s="28">
        <v>0.97900431449044223</v>
      </c>
      <c r="D36" s="27">
        <v>21</v>
      </c>
      <c r="E36" s="27" t="str">
        <f t="shared" si="0"/>
        <v>noc</v>
      </c>
      <c r="N36" s="30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7" sqref="B7"/>
    </sheetView>
  </sheetViews>
  <sheetFormatPr defaultColWidth="0" defaultRowHeight="14.25" zeroHeight="1"/>
  <cols>
    <col min="1" max="1" width="35.125" customWidth="1"/>
    <col min="2" max="2" width="46.375" customWidth="1"/>
    <col min="3" max="3" width="9" customWidth="1"/>
    <col min="4" max="16384" width="9" hidden="1"/>
  </cols>
  <sheetData>
    <row r="1" spans="1:3">
      <c r="A1" s="41" t="s">
        <v>4</v>
      </c>
      <c r="B1" s="42"/>
    </row>
    <row r="2" spans="1:3">
      <c r="A2" s="42"/>
      <c r="B2" s="42"/>
    </row>
    <row r="3" spans="1:3"/>
    <row r="4" spans="1:3" ht="18">
      <c r="A4" s="3" t="s">
        <v>3</v>
      </c>
      <c r="B4" s="2"/>
    </row>
    <row r="5" spans="1:3" ht="18">
      <c r="A5" s="3" t="s">
        <v>2</v>
      </c>
      <c r="B5" s="4"/>
      <c r="C5" s="1" t="str">
        <f ca="1">IF(OR(B5&gt;=TODAY(),B5=""),"","ZŁA DATA")</f>
        <v/>
      </c>
    </row>
    <row r="6" spans="1:3" ht="18">
      <c r="A6" s="3" t="s">
        <v>1</v>
      </c>
      <c r="B6" s="2"/>
      <c r="C6" s="1" t="str">
        <f>IF(OR(B6="",B6="warszawa",B6="kraków"),"","ZŁE MIASTO!")</f>
        <v/>
      </c>
    </row>
    <row r="7" spans="1:3" ht="18">
      <c r="A7" s="3" t="s">
        <v>0</v>
      </c>
      <c r="B7" s="2"/>
      <c r="C7" s="1" t="str">
        <f>IF(OR(B7="",AND(B7&gt;=1000,B7&lt;=1000000)),"","ZŁA WARTOŚĆ")</f>
        <v/>
      </c>
    </row>
    <row r="8" spans="1:3"/>
  </sheetData>
  <sheetProtection password="CF7A" sheet="1" objects="1" scenarios="1" selectLockedCells="1"/>
  <mergeCells count="1">
    <mergeCell ref="A1:B2"/>
  </mergeCells>
  <conditionalFormatting sqref="A1:B2">
    <cfRule type="expression" dxfId="0" priority="1">
      <formula>COUNTA($B$4:$B$7)=4</formula>
    </cfRule>
  </conditionalFormatting>
  <dataValidations count="4">
    <dataValidation allowBlank="1" showErrorMessage="1" prompt="Podaj nazwę firmy drukowanymi literami!" sqref="B4"/>
    <dataValidation type="date" operator="greaterThanOrEqual" allowBlank="1" showInputMessage="1" showErrorMessage="1" error="Żle" prompt="Data powinna być nie wcześniejsza jak dzisiejszy dzień!_x000a_Powinna być także wpisana w postaci rrrr-mm-dd" sqref="B5">
      <formula1>TODAY()</formula1>
    </dataValidation>
    <dataValidation type="decimal" allowBlank="1" showInputMessage="1" showErrorMessage="1" prompt="Wartość kontraktu powinna być z przedziału od 1 000 do 1 000 000" sqref="B7">
      <formula1>1000</formula1>
      <formula2>1000000</formula2>
    </dataValidation>
    <dataValidation type="list" allowBlank="1" showInputMessage="1" showErrorMessage="1" prompt="Należy wybrać miejscowość z rozwijanej listy!" sqref="B6">
      <formula1>"Warszawa,Kraków"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4" sqref="B4"/>
    </sheetView>
  </sheetViews>
  <sheetFormatPr defaultRowHeight="14.25"/>
  <cols>
    <col min="1" max="1" width="30.625" customWidth="1"/>
    <col min="2" max="2" width="30.125" customWidth="1"/>
  </cols>
  <sheetData>
    <row r="1" spans="1:2">
      <c r="A1" s="43" t="s">
        <v>4</v>
      </c>
      <c r="B1" s="44"/>
    </row>
    <row r="2" spans="1:2">
      <c r="A2" s="44"/>
      <c r="B2" s="44"/>
    </row>
    <row r="4" spans="1:2" ht="15">
      <c r="A4" s="6" t="s">
        <v>3</v>
      </c>
      <c r="B4" s="5"/>
    </row>
    <row r="5" spans="1:2" ht="15">
      <c r="A5" s="6" t="s">
        <v>2</v>
      </c>
      <c r="B5" s="5"/>
    </row>
    <row r="6" spans="1:2" ht="15">
      <c r="A6" s="6" t="s">
        <v>1</v>
      </c>
      <c r="B6" s="5"/>
    </row>
    <row r="7" spans="1:2" ht="15">
      <c r="A7" s="6" t="s">
        <v>0</v>
      </c>
      <c r="B7" s="5"/>
    </row>
  </sheetData>
  <mergeCells count="1">
    <mergeCell ref="A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podatki</vt:lpstr>
      <vt:lpstr>pożyczki</vt:lpstr>
      <vt:lpstr>beneficjenci</vt:lpstr>
      <vt:lpstr>wyliczanie premii</vt:lpstr>
      <vt:lpstr>normy</vt:lpstr>
      <vt:lpstr>gotowy</vt:lpstr>
      <vt:lpstr>do zrobienia</vt:lpstr>
    </vt:vector>
  </TitlesOfParts>
  <Company>BRE Bank Hipoteczny 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</cp:lastModifiedBy>
  <dcterms:created xsi:type="dcterms:W3CDTF">2010-09-24T08:02:26Z</dcterms:created>
  <dcterms:modified xsi:type="dcterms:W3CDTF">2015-12-15T11:39:34Z</dcterms:modified>
</cp:coreProperties>
</file>