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3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4.xml" ContentType="application/vnd.openxmlformats-officedocument.drawing+xml"/>
  <Override PartName="/xl/charts/chart21.xml" ContentType="application/vnd.openxmlformats-officedocument.drawingml.chart+xml"/>
  <Override PartName="/xl/drawings/drawing5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harts/chart22.xml" ContentType="application/vnd.openxmlformats-officedocument.drawingml.chart+xml"/>
  <Override PartName="/xl/drawings/drawing6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7.xml" ContentType="application/vnd.openxmlformats-officedocument.drawing+xml"/>
  <Override PartName="/xl/charts/chart26.xml" ContentType="application/vnd.openxmlformats-officedocument.drawingml.chart+xml"/>
  <Override PartName="/xl/drawings/drawing8.xml" ContentType="application/vnd.openxmlformats-officedocument.drawing+xml"/>
  <Override PartName="/xl/charts/chart27.xml" ContentType="application/vnd.openxmlformats-officedocument.drawingml.chart+xml"/>
  <Override PartName="/xl/drawings/drawing9.xml" ContentType="application/vnd.openxmlformats-officedocument.drawing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81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msocho-my.sharepoint.com/personal/pmsocho_pmsocho_onmicrosoft_com/Documents/Pulpit/ms-excel/excel-szkolenia-kursy/Excel - zaawansowany/"/>
    </mc:Choice>
  </mc:AlternateContent>
  <xr:revisionPtr revIDLastSave="0" documentId="114_{5676FABD-6767-47C9-ACE8-BBA05D444372}" xr6:coauthVersionLast="43" xr6:coauthVersionMax="43" xr10:uidLastSave="{0AD3EF83-538A-4BAE-B892-812E93C20D97}"/>
  <bookViews>
    <workbookView xWindow="30" yWindow="630" windowWidth="20460" windowHeight="10890" tabRatio="885" activeTab="5" xr2:uid="{00000000-000D-0000-FFFF-FFFF00000000}"/>
  </bookViews>
  <sheets>
    <sheet name="pierścieniowy" sheetId="13" r:id="rId1"/>
    <sheet name="wykres mapa woj." sheetId="4" r:id="rId2"/>
    <sheet name="wykres na rysunku" sheetId="11" r:id="rId3"/>
    <sheet name="igrzyska 2008 (2)" sheetId="7" r:id="rId4"/>
    <sheet name="dynamiczny1" sheetId="5" r:id="rId5"/>
    <sheet name="duża różnica danych" sheetId="10" r:id="rId6"/>
    <sheet name="igrzyska 2008" sheetId="6" r:id="rId7"/>
    <sheet name="min-max" sheetId="8" r:id="rId8"/>
    <sheet name="sprzedaż" sheetId="12" r:id="rId9"/>
  </sheets>
  <externalReferences>
    <externalReference r:id="rId10"/>
  </externalReferences>
  <definedNames>
    <definedName name="_xlcn.WorksheetConnection_wykresmapawoj.B2C181" hidden="1">'wykres mapa woj.'!$B$2:$C$18</definedName>
    <definedName name="Afghanistan">'igrzyska 2008 (2)'!$B$70:$D$70</definedName>
    <definedName name="Algeria">'igrzyska 2008 (2)'!$B$59:$D$59</definedName>
    <definedName name="Argentina">'igrzyska 2008 (2)'!$B$32:$D$32</definedName>
    <definedName name="Armenia">'igrzyska 2008 (2)'!$B$33:$D$33</definedName>
    <definedName name="Australia">'igrzyska 2008 (2)'!$B$7:$D$7</definedName>
    <definedName name="Austria">'igrzyska 2008 (2)'!$B$53:$D$53</definedName>
    <definedName name="Azerbaijan">'igrzyska 2008 (2)'!$B$27:$D$27</definedName>
    <definedName name="Bahamas">'igrzyska 2008 (2)'!$B$60:$D$60</definedName>
    <definedName name="Bahrain">'igrzyska 2008 (2)'!$B$71:$D$71</definedName>
    <definedName name="Belarus">'igrzyska 2008 (2)'!$B$16:$D$16</definedName>
    <definedName name="Belgium">'igrzyska 2008 (2)'!$B$61:$D$61</definedName>
    <definedName name="Brazil">'igrzyska 2008 (2)'!$B$19:$D$19</definedName>
    <definedName name="Bulgaria">'igrzyska 2008 (2)'!$B$39:$D$39</definedName>
    <definedName name="Burkina_Faso">'igrzyska 2008 (2)'!$B$72:$D$72</definedName>
    <definedName name="Cameroon">'igrzyska 2008 (2)'!$B$74:$D$74</definedName>
    <definedName name="Canada">'igrzyska 2008 (2)'!$B$17:$D$17</definedName>
    <definedName name="Chile">'igrzyska 2008 (2)'!$B$73:$D$73</definedName>
    <definedName name="China">'igrzyska 2008 (2)'!$B$4:$D$4</definedName>
    <definedName name="Colombia">'igrzyska 2008 (2)'!$B$62:$D$62</definedName>
    <definedName name="Croatia">'igrzyska 2008 (2)'!$B$40:$D$40</definedName>
    <definedName name="Cuba">'igrzyska 2008 (2)'!$B$13:$D$13</definedName>
    <definedName name="Czech_Rep.">'igrzyska 2008 (2)'!$B$34:$D$34</definedName>
    <definedName name="Denmark">'igrzyska 2008 (2)'!$B$30:$D$30</definedName>
    <definedName name="Dominican_Rep.">'igrzyska 2008 (2)'!$B$63:$D$63</definedName>
    <definedName name="Ecuador">'igrzyska 2008 (2)'!$B$75:$D$75</definedName>
    <definedName name="Egypt">'igrzyska 2008 (2)'!$B$76:$D$76</definedName>
    <definedName name="Estonia">'igrzyska 2008 (2)'!$B$64:$D$64</definedName>
    <definedName name="Ethiopia">'igrzyska 2008 (2)'!$B$31:$D$31</definedName>
    <definedName name="Finland">'igrzyska 2008 (2)'!$B$46:$D$46</definedName>
    <definedName name="France">'igrzyska 2008 (2)'!$B$9:$D$9</definedName>
    <definedName name="Georgia">'igrzyska 2008 (2)'!$B$35:$D$35</definedName>
    <definedName name="Germany">'igrzyska 2008 (2)'!$B$8:$D$8</definedName>
    <definedName name="Greece">'igrzyska 2008 (2)'!$B$47:$D$47</definedName>
    <definedName name="Hungary">'igrzyska 2008 (2)'!$B$22:$D$22</definedName>
    <definedName name="igrzyska_seria_1" localSheetId="3">INDIRECT(SUBSTITUTE(SUBSTITUTE('igrzyska 2008 (2)'!$H$4," ","_"),"&amp;","_"))</definedName>
    <definedName name="igrzyska_seria_2" localSheetId="3">INDIRECT(SUBSTITUTE(SUBSTITUTE('igrzyska 2008 (2)'!$J$4," ","_"),"&amp;","_"))</definedName>
    <definedName name="India">'igrzyska 2008 (2)'!$B$54:$D$54</definedName>
    <definedName name="Indonesia">'igrzyska 2008 (2)'!$B$41:$D$41</definedName>
    <definedName name="Ireland">'igrzyska 2008 (2)'!$B$55:$D$55</definedName>
    <definedName name="Israel">'igrzyska 2008 (2)'!$B$77:$D$77</definedName>
    <definedName name="Italy">'igrzyska 2008 (2)'!$B$11:$D$11</definedName>
    <definedName name="Jamaica">'igrzyska 2008 (2)'!$B$23:$D$23</definedName>
    <definedName name="Japan">'igrzyska 2008 (2)'!$B$14:$D$14</definedName>
    <definedName name="Kazakhstan">'igrzyska 2008 (2)'!$B$21:$D$21</definedName>
    <definedName name="Kenya">'igrzyska 2008 (2)'!$B$20:$D$20</definedName>
    <definedName name="Kyrgyzstan">'igrzyska 2008 (2)'!$B$65:$D$65</definedName>
    <definedName name="Latvia">'igrzyska 2008 (2)'!$B$56:$D$56</definedName>
    <definedName name="Lithuania">'igrzyska 2008 (2)'!$B$42:$D$42</definedName>
    <definedName name="Malaysia">'igrzyska 2008 (2)'!$B$78:$D$78</definedName>
    <definedName name="Mauritius">'igrzyska 2008 (2)'!$B$80:$D$80</definedName>
    <definedName name="Mexico">'igrzyska 2008 (2)'!$B$57:$D$57</definedName>
    <definedName name="Moldova">'igrzyska 2008 (2)'!$B$79:$D$79</definedName>
    <definedName name="Mongolia">'igrzyska 2008 (2)'!$B$48:$D$48</definedName>
    <definedName name="Morocco">'igrzyska 2008 (2)'!$B$66:$D$66</definedName>
    <definedName name="Netherlands">'igrzyska 2008 (2)'!$B$18:$D$18</definedName>
    <definedName name="New_Zealand">'igrzyska 2008 (2)'!$B$26:$D$26</definedName>
    <definedName name="Nigeria">'igrzyska 2008 (2)'!$B$49:$D$49</definedName>
    <definedName name="North_Korea">'igrzyska 2008 (2)'!$B$36:$D$36</definedName>
    <definedName name="Norway">'igrzyska 2008 (2)'!$B$24:$D$24</definedName>
    <definedName name="Panama">'igrzyska 2008 (2)'!$B$81:$D$81</definedName>
    <definedName name="Poland">'igrzyska 2008 (2)'!$B$25:$D$25</definedName>
    <definedName name="Portugal">'igrzyska 2008 (2)'!$B$67:$D$67</definedName>
    <definedName name="Romania">'igrzyska 2008 (2)'!$B$28:$D$28</definedName>
    <definedName name="Russia">'igrzyska 2008 (2)'!$B$5:$D$5</definedName>
    <definedName name="Serbia">'igrzyska 2008 (2)'!$B$58:$D$58</definedName>
    <definedName name="Singapore">'igrzyska 2008 (2)'!$B$83:$D$83</definedName>
    <definedName name="Slovak_Rep.">'igrzyska 2008 (2)'!$B$37:$D$37</definedName>
    <definedName name="Slovenia">'igrzyska 2008 (2)'!$B$43:$D$43</definedName>
    <definedName name="South_Africa">'igrzyska 2008 (2)'!$B$82:$D$82</definedName>
    <definedName name="South_Korea">'igrzyska 2008 (2)'!$B$10:$D$10</definedName>
    <definedName name="Spain">'igrzyska 2008 (2)'!$B$15:$D$15</definedName>
    <definedName name="Sudan">'igrzyska 2008 (2)'!$B$84:$D$84</definedName>
    <definedName name="Sweden">'igrzyska 2008 (2)'!$B$45:$D$45</definedName>
    <definedName name="Switzerland">'igrzyska 2008 (2)'!$B$44:$D$44</definedName>
    <definedName name="Taiwan">'igrzyska 2008 (2)'!$B$51:$D$51</definedName>
    <definedName name="Tajikistan">'igrzyska 2008 (2)'!$B$68:$D$68</definedName>
    <definedName name="Thailand">'igrzyska 2008 (2)'!$B$50:$D$50</definedName>
    <definedName name="Togo">'igrzyska 2008 (2)'!$B$85:$D$85</definedName>
    <definedName name="Trinidad___Tobago">'igrzyska 2008 (2)'!$B$69:$D$69</definedName>
    <definedName name="Tunisia">'igrzyska 2008 (2)'!$B$86:$D$86</definedName>
    <definedName name="Turkey">'igrzyska 2008 (2)'!$B$29:$D$29</definedName>
    <definedName name="Ukraine">'igrzyska 2008 (2)'!$B$12:$D$12</definedName>
    <definedName name="United_Kingdom">'igrzyska 2008 (2)'!$B$6:$D$6</definedName>
    <definedName name="United_States">'igrzyska 2008 (2)'!$B$3:$D$3</definedName>
    <definedName name="Uzbekistan">'igrzyska 2008 (2)'!$B$38:$D$38</definedName>
    <definedName name="Venezuela">'igrzyska 2008 (2)'!$B$87:$D$87</definedName>
    <definedName name="Vietnam">'igrzyska 2008 (2)'!$B$88:$D$88</definedName>
    <definedName name="wykres">IF('[1]wybór wykresu'!$E$2=4015,'[1]wykresy szef'!$C$2,'[1]wykresy szef'!$F$2)</definedName>
    <definedName name="Zimbabwe">'igrzyska 2008 (2)'!$B$52:$D$52</definedName>
  </definedNames>
  <calcPr calcId="191029"/>
  <extLst>
    <ext xmlns:x15="http://schemas.microsoft.com/office/spreadsheetml/2010/11/main" uri="{FCE2AD5D-F65C-4FA6-A056-5C36A1767C68}">
      <x15:dataModel>
        <x15:modelTables>
          <x15:modelTable id="Zakres" name="Zakres" connection="WorksheetConnection_wykres mapa woj.!$B$2:$C$18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" i="13" l="1"/>
  <c r="I5" i="13"/>
  <c r="I6" i="13"/>
  <c r="I7" i="13"/>
  <c r="I8" i="13"/>
  <c r="I9" i="13"/>
  <c r="I10" i="13"/>
  <c r="J9" i="13" l="1"/>
  <c r="J4" i="13"/>
  <c r="J5" i="13"/>
  <c r="J7" i="13"/>
  <c r="J10" i="13"/>
  <c r="J8" i="13"/>
  <c r="J6" i="13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52" i="12"/>
  <c r="F53" i="12"/>
  <c r="F54" i="12"/>
  <c r="F55" i="12"/>
  <c r="F56" i="12"/>
  <c r="F57" i="12"/>
  <c r="F58" i="12"/>
  <c r="F59" i="12"/>
  <c r="F60" i="12"/>
  <c r="F61" i="12"/>
  <c r="F62" i="12"/>
  <c r="F63" i="12"/>
  <c r="F64" i="12"/>
  <c r="F65" i="12"/>
  <c r="F66" i="12"/>
  <c r="F67" i="12"/>
  <c r="F68" i="12"/>
  <c r="F69" i="12"/>
  <c r="F70" i="12"/>
  <c r="F71" i="12"/>
  <c r="F72" i="12"/>
  <c r="F73" i="12"/>
  <c r="F74" i="12"/>
  <c r="F75" i="12"/>
  <c r="F76" i="12"/>
  <c r="F77" i="12"/>
  <c r="F78" i="12"/>
  <c r="F79" i="12"/>
  <c r="F80" i="12"/>
  <c r="F81" i="12"/>
  <c r="F82" i="12"/>
  <c r="F83" i="12"/>
  <c r="F84" i="12"/>
  <c r="F85" i="12"/>
  <c r="F86" i="12"/>
  <c r="F87" i="12"/>
  <c r="F88" i="12"/>
  <c r="F89" i="12"/>
  <c r="F90" i="12"/>
  <c r="F91" i="12"/>
  <c r="F92" i="12"/>
  <c r="F93" i="12"/>
  <c r="F94" i="12"/>
  <c r="F95" i="12"/>
  <c r="F96" i="12"/>
  <c r="F97" i="12"/>
  <c r="F98" i="12"/>
  <c r="F99" i="12"/>
  <c r="F100" i="12"/>
  <c r="F101" i="12"/>
  <c r="F102" i="12"/>
  <c r="F103" i="12"/>
  <c r="F104" i="12"/>
  <c r="F105" i="12"/>
  <c r="F106" i="12"/>
  <c r="F107" i="12"/>
  <c r="F108" i="12"/>
  <c r="F109" i="12"/>
  <c r="F110" i="12"/>
  <c r="F111" i="12"/>
  <c r="F112" i="12"/>
  <c r="F113" i="12"/>
  <c r="F114" i="12"/>
  <c r="F115" i="12"/>
  <c r="F116" i="12"/>
  <c r="F117" i="12"/>
  <c r="F118" i="12"/>
  <c r="F119" i="12"/>
  <c r="F120" i="12"/>
  <c r="F121" i="12"/>
  <c r="F122" i="12"/>
  <c r="F123" i="12"/>
  <c r="F124" i="12"/>
  <c r="F125" i="12"/>
  <c r="F126" i="12"/>
  <c r="F127" i="12"/>
  <c r="F128" i="12"/>
  <c r="F129" i="12"/>
  <c r="F130" i="12"/>
  <c r="F131" i="12"/>
  <c r="F132" i="12"/>
  <c r="F133" i="12"/>
  <c r="F134" i="12"/>
  <c r="F135" i="12"/>
  <c r="F136" i="12"/>
  <c r="F137" i="12"/>
  <c r="F138" i="12"/>
  <c r="F139" i="12"/>
  <c r="F140" i="12"/>
  <c r="F141" i="12"/>
  <c r="F142" i="12"/>
  <c r="F143" i="12"/>
  <c r="F144" i="12"/>
  <c r="F145" i="12"/>
  <c r="F146" i="12"/>
  <c r="F147" i="12"/>
  <c r="F148" i="12"/>
  <c r="F149" i="12"/>
  <c r="F150" i="12"/>
  <c r="F151" i="12"/>
  <c r="F152" i="12"/>
  <c r="F153" i="12"/>
  <c r="F154" i="12"/>
  <c r="F4" i="12"/>
  <c r="E5" i="12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54" i="12"/>
  <c r="E55" i="12"/>
  <c r="E56" i="12"/>
  <c r="E57" i="12"/>
  <c r="E58" i="12"/>
  <c r="E59" i="12"/>
  <c r="E60" i="12"/>
  <c r="E61" i="12"/>
  <c r="E62" i="12"/>
  <c r="E63" i="12"/>
  <c r="E64" i="12"/>
  <c r="E65" i="12"/>
  <c r="E66" i="12"/>
  <c r="E67" i="12"/>
  <c r="E68" i="12"/>
  <c r="E69" i="12"/>
  <c r="E70" i="12"/>
  <c r="E71" i="12"/>
  <c r="E72" i="12"/>
  <c r="E73" i="12"/>
  <c r="E74" i="12"/>
  <c r="E75" i="12"/>
  <c r="E76" i="12"/>
  <c r="E77" i="12"/>
  <c r="E78" i="12"/>
  <c r="E79" i="12"/>
  <c r="E80" i="12"/>
  <c r="E81" i="12"/>
  <c r="E82" i="12"/>
  <c r="E83" i="12"/>
  <c r="E84" i="12"/>
  <c r="E85" i="12"/>
  <c r="E86" i="12"/>
  <c r="E87" i="12"/>
  <c r="E88" i="12"/>
  <c r="E89" i="12"/>
  <c r="E90" i="12"/>
  <c r="E91" i="12"/>
  <c r="E92" i="12"/>
  <c r="E93" i="12"/>
  <c r="E94" i="12"/>
  <c r="E95" i="12"/>
  <c r="E96" i="12"/>
  <c r="E97" i="12"/>
  <c r="E98" i="12"/>
  <c r="E99" i="12"/>
  <c r="E100" i="12"/>
  <c r="E101" i="12"/>
  <c r="E102" i="12"/>
  <c r="E103" i="12"/>
  <c r="E104" i="12"/>
  <c r="E105" i="12"/>
  <c r="E106" i="12"/>
  <c r="E107" i="12"/>
  <c r="E108" i="12"/>
  <c r="E109" i="12"/>
  <c r="E110" i="12"/>
  <c r="E111" i="12"/>
  <c r="E112" i="12"/>
  <c r="E113" i="12"/>
  <c r="E114" i="12"/>
  <c r="E115" i="12"/>
  <c r="E116" i="12"/>
  <c r="E117" i="12"/>
  <c r="E118" i="12"/>
  <c r="E119" i="12"/>
  <c r="E120" i="12"/>
  <c r="E121" i="12"/>
  <c r="E122" i="12"/>
  <c r="E123" i="12"/>
  <c r="E124" i="12"/>
  <c r="E125" i="12"/>
  <c r="E126" i="12"/>
  <c r="E127" i="12"/>
  <c r="E128" i="12"/>
  <c r="E129" i="12"/>
  <c r="E130" i="12"/>
  <c r="E131" i="12"/>
  <c r="E132" i="12"/>
  <c r="E133" i="12"/>
  <c r="E134" i="12"/>
  <c r="E135" i="12"/>
  <c r="E136" i="12"/>
  <c r="E137" i="12"/>
  <c r="E138" i="12"/>
  <c r="E139" i="12"/>
  <c r="E140" i="12"/>
  <c r="E141" i="12"/>
  <c r="E142" i="12"/>
  <c r="E143" i="12"/>
  <c r="E144" i="12"/>
  <c r="E145" i="12"/>
  <c r="E146" i="12"/>
  <c r="E147" i="12"/>
  <c r="E148" i="12"/>
  <c r="E149" i="12"/>
  <c r="E150" i="12"/>
  <c r="E151" i="12"/>
  <c r="E152" i="12"/>
  <c r="E153" i="12"/>
  <c r="E154" i="12"/>
  <c r="E4" i="12"/>
  <c r="G154" i="12" l="1"/>
  <c r="G54" i="12"/>
  <c r="G150" i="12"/>
  <c r="H4" i="12"/>
  <c r="G138" i="12"/>
  <c r="G122" i="12"/>
  <c r="G110" i="12"/>
  <c r="G94" i="12"/>
  <c r="I117" i="12" s="1"/>
  <c r="G86" i="12"/>
  <c r="G78" i="12"/>
  <c r="G70" i="12"/>
  <c r="G58" i="12"/>
  <c r="G146" i="12"/>
  <c r="G134" i="12"/>
  <c r="G130" i="12"/>
  <c r="G118" i="12"/>
  <c r="G106" i="12"/>
  <c r="G102" i="12"/>
  <c r="G90" i="12"/>
  <c r="G62" i="12"/>
  <c r="G142" i="12"/>
  <c r="G126" i="12"/>
  <c r="G114" i="12"/>
  <c r="G98" i="12"/>
  <c r="G82" i="12"/>
  <c r="G74" i="12"/>
  <c r="G66" i="12"/>
  <c r="G6" i="12"/>
  <c r="G46" i="12"/>
  <c r="G34" i="12"/>
  <c r="G22" i="12"/>
  <c r="G14" i="12"/>
  <c r="G149" i="12"/>
  <c r="G141" i="12"/>
  <c r="G129" i="12"/>
  <c r="G125" i="12"/>
  <c r="G121" i="12"/>
  <c r="G117" i="12"/>
  <c r="G113" i="12"/>
  <c r="G109" i="12"/>
  <c r="G105" i="12"/>
  <c r="G101" i="12"/>
  <c r="G97" i="12"/>
  <c r="G93" i="12"/>
  <c r="G89" i="12"/>
  <c r="G85" i="12"/>
  <c r="G81" i="12"/>
  <c r="G77" i="12"/>
  <c r="G73" i="12"/>
  <c r="G69" i="12"/>
  <c r="G65" i="12"/>
  <c r="G61" i="12"/>
  <c r="G57" i="12"/>
  <c r="G53" i="12"/>
  <c r="G49" i="12"/>
  <c r="G45" i="12"/>
  <c r="G41" i="12"/>
  <c r="G37" i="12"/>
  <c r="G33" i="12"/>
  <c r="G29" i="12"/>
  <c r="G25" i="12"/>
  <c r="G21" i="12"/>
  <c r="G17" i="12"/>
  <c r="G13" i="12"/>
  <c r="I84" i="12" s="1"/>
  <c r="G9" i="12"/>
  <c r="G5" i="12"/>
  <c r="H152" i="12"/>
  <c r="H148" i="12"/>
  <c r="H144" i="12"/>
  <c r="H140" i="12"/>
  <c r="H136" i="12"/>
  <c r="H132" i="12"/>
  <c r="H128" i="12"/>
  <c r="H124" i="12"/>
  <c r="H120" i="12"/>
  <c r="H116" i="12"/>
  <c r="H112" i="12"/>
  <c r="H108" i="12"/>
  <c r="H104" i="12"/>
  <c r="H100" i="12"/>
  <c r="H96" i="12"/>
  <c r="H92" i="12"/>
  <c r="H88" i="12"/>
  <c r="H84" i="12"/>
  <c r="H80" i="12"/>
  <c r="H76" i="12"/>
  <c r="H72" i="12"/>
  <c r="H68" i="12"/>
  <c r="H64" i="12"/>
  <c r="H60" i="12"/>
  <c r="H56" i="12"/>
  <c r="H52" i="12"/>
  <c r="H48" i="12"/>
  <c r="H44" i="12"/>
  <c r="H40" i="12"/>
  <c r="H36" i="12"/>
  <c r="H32" i="12"/>
  <c r="H28" i="12"/>
  <c r="H24" i="12"/>
  <c r="H20" i="12"/>
  <c r="H16" i="12"/>
  <c r="H12" i="12"/>
  <c r="H8" i="12"/>
  <c r="G50" i="12"/>
  <c r="G42" i="12"/>
  <c r="G38" i="12"/>
  <c r="G30" i="12"/>
  <c r="G26" i="12"/>
  <c r="G18" i="12"/>
  <c r="G10" i="12"/>
  <c r="G153" i="12"/>
  <c r="G145" i="12"/>
  <c r="G137" i="12"/>
  <c r="G133" i="12"/>
  <c r="G152" i="12"/>
  <c r="G148" i="12"/>
  <c r="G144" i="12"/>
  <c r="G140" i="12"/>
  <c r="G136" i="12"/>
  <c r="G132" i="12"/>
  <c r="G128" i="12"/>
  <c r="G124" i="12"/>
  <c r="G120" i="12"/>
  <c r="G116" i="12"/>
  <c r="G112" i="12"/>
  <c r="G108" i="12"/>
  <c r="G104" i="12"/>
  <c r="G100" i="12"/>
  <c r="G96" i="12"/>
  <c r="G92" i="12"/>
  <c r="G88" i="12"/>
  <c r="G84" i="12"/>
  <c r="G80" i="12"/>
  <c r="G76" i="12"/>
  <c r="G72" i="12"/>
  <c r="G68" i="12"/>
  <c r="G64" i="12"/>
  <c r="G60" i="12"/>
  <c r="G56" i="12"/>
  <c r="G52" i="12"/>
  <c r="G48" i="12"/>
  <c r="G44" i="12"/>
  <c r="G40" i="12"/>
  <c r="G36" i="12"/>
  <c r="G32" i="12"/>
  <c r="G28" i="12"/>
  <c r="G24" i="12"/>
  <c r="G20" i="12"/>
  <c r="G16" i="12"/>
  <c r="G12" i="12"/>
  <c r="G8" i="12"/>
  <c r="H151" i="12"/>
  <c r="H147" i="12"/>
  <c r="H143" i="12"/>
  <c r="H139" i="12"/>
  <c r="H135" i="12"/>
  <c r="H131" i="12"/>
  <c r="H127" i="12"/>
  <c r="H123" i="12"/>
  <c r="H119" i="12"/>
  <c r="H115" i="12"/>
  <c r="H111" i="12"/>
  <c r="H107" i="12"/>
  <c r="H103" i="12"/>
  <c r="H99" i="12"/>
  <c r="H95" i="12"/>
  <c r="H91" i="12"/>
  <c r="H87" i="12"/>
  <c r="H83" i="12"/>
  <c r="H79" i="12"/>
  <c r="H75" i="12"/>
  <c r="H71" i="12"/>
  <c r="H67" i="12"/>
  <c r="H63" i="12"/>
  <c r="H59" i="12"/>
  <c r="H55" i="12"/>
  <c r="H51" i="12"/>
  <c r="H47" i="12"/>
  <c r="H43" i="12"/>
  <c r="H39" i="12"/>
  <c r="H35" i="12"/>
  <c r="H31" i="12"/>
  <c r="H27" i="12"/>
  <c r="H23" i="12"/>
  <c r="H19" i="12"/>
  <c r="H15" i="12"/>
  <c r="H11" i="12"/>
  <c r="H7" i="12"/>
  <c r="G4" i="12"/>
  <c r="G151" i="12"/>
  <c r="G147" i="12"/>
  <c r="G143" i="12"/>
  <c r="G139" i="12"/>
  <c r="G135" i="12"/>
  <c r="G131" i="12"/>
  <c r="G127" i="12"/>
  <c r="G123" i="12"/>
  <c r="G119" i="12"/>
  <c r="G115" i="12"/>
  <c r="G111" i="12"/>
  <c r="G107" i="12"/>
  <c r="G103" i="12"/>
  <c r="G99" i="12"/>
  <c r="G95" i="12"/>
  <c r="G91" i="12"/>
  <c r="G87" i="12"/>
  <c r="G83" i="12"/>
  <c r="G79" i="12"/>
  <c r="I79" i="12" s="1"/>
  <c r="G75" i="12"/>
  <c r="G71" i="12"/>
  <c r="G67" i="12"/>
  <c r="G63" i="12"/>
  <c r="G59" i="12"/>
  <c r="G55" i="12"/>
  <c r="G51" i="12"/>
  <c r="G47" i="12"/>
  <c r="I47" i="12" s="1"/>
  <c r="G43" i="12"/>
  <c r="G39" i="12"/>
  <c r="G35" i="12"/>
  <c r="G31" i="12"/>
  <c r="G27" i="12"/>
  <c r="G23" i="12"/>
  <c r="G19" i="12"/>
  <c r="G15" i="12"/>
  <c r="I15" i="12" s="1"/>
  <c r="G11" i="12"/>
  <c r="G7" i="12"/>
  <c r="H154" i="12"/>
  <c r="H150" i="12"/>
  <c r="H146" i="12"/>
  <c r="H142" i="12"/>
  <c r="H138" i="12"/>
  <c r="H134" i="12"/>
  <c r="H130" i="12"/>
  <c r="H126" i="12"/>
  <c r="H122" i="12"/>
  <c r="H118" i="12"/>
  <c r="H114" i="12"/>
  <c r="H110" i="12"/>
  <c r="H106" i="12"/>
  <c r="H102" i="12"/>
  <c r="H98" i="12"/>
  <c r="H94" i="12"/>
  <c r="H90" i="12"/>
  <c r="H86" i="12"/>
  <c r="H82" i="12"/>
  <c r="H78" i="12"/>
  <c r="H74" i="12"/>
  <c r="H70" i="12"/>
  <c r="H66" i="12"/>
  <c r="H62" i="12"/>
  <c r="H58" i="12"/>
  <c r="H54" i="12"/>
  <c r="H50" i="12"/>
  <c r="H46" i="12"/>
  <c r="H42" i="12"/>
  <c r="H38" i="12"/>
  <c r="H34" i="12"/>
  <c r="H30" i="12"/>
  <c r="H26" i="12"/>
  <c r="H22" i="12"/>
  <c r="H18" i="12"/>
  <c r="H14" i="12"/>
  <c r="H10" i="12"/>
  <c r="H6" i="12"/>
  <c r="J59" i="12" s="1"/>
  <c r="H153" i="12"/>
  <c r="H149" i="12"/>
  <c r="H145" i="12"/>
  <c r="H141" i="12"/>
  <c r="H137" i="12"/>
  <c r="H133" i="12"/>
  <c r="H129" i="12"/>
  <c r="H125" i="12"/>
  <c r="H121" i="12"/>
  <c r="H117" i="12"/>
  <c r="H113" i="12"/>
  <c r="H109" i="12"/>
  <c r="H105" i="12"/>
  <c r="H101" i="12"/>
  <c r="H97" i="12"/>
  <c r="H93" i="12"/>
  <c r="H89" i="12"/>
  <c r="H85" i="12"/>
  <c r="H81" i="12"/>
  <c r="H77" i="12"/>
  <c r="H73" i="12"/>
  <c r="H69" i="12"/>
  <c r="H65" i="12"/>
  <c r="H61" i="12"/>
  <c r="H57" i="12"/>
  <c r="H53" i="12"/>
  <c r="H49" i="12"/>
  <c r="H45" i="12"/>
  <c r="H41" i="12"/>
  <c r="H37" i="12"/>
  <c r="H33" i="12"/>
  <c r="H29" i="12"/>
  <c r="J75" i="12" s="1"/>
  <c r="H25" i="12"/>
  <c r="H21" i="12"/>
  <c r="H17" i="12"/>
  <c r="H13" i="12"/>
  <c r="H9" i="12"/>
  <c r="H5" i="12"/>
  <c r="I13" i="13"/>
  <c r="J13" i="13"/>
  <c r="I12" i="13"/>
  <c r="I14" i="13"/>
  <c r="J14" i="13"/>
  <c r="J12" i="13"/>
  <c r="D17" i="10"/>
  <c r="I89" i="12" l="1"/>
  <c r="J74" i="12"/>
  <c r="I115" i="12"/>
  <c r="I147" i="12"/>
  <c r="I80" i="12"/>
  <c r="I40" i="12"/>
  <c r="I72" i="12"/>
  <c r="I104" i="12"/>
  <c r="I136" i="12"/>
  <c r="J131" i="12"/>
  <c r="I17" i="12"/>
  <c r="I49" i="12"/>
  <c r="I81" i="12"/>
  <c r="I96" i="12"/>
  <c r="I101" i="12"/>
  <c r="I127" i="12"/>
  <c r="I112" i="12"/>
  <c r="J90" i="12"/>
  <c r="J91" i="12"/>
  <c r="I25" i="12"/>
  <c r="I10" i="12"/>
  <c r="I139" i="12"/>
  <c r="I128" i="12"/>
  <c r="J106" i="12"/>
  <c r="J107" i="12"/>
  <c r="I5" i="12"/>
  <c r="I37" i="12"/>
  <c r="I20" i="12"/>
  <c r="I149" i="12"/>
  <c r="I144" i="12"/>
  <c r="J122" i="12"/>
  <c r="J123" i="12"/>
  <c r="I32" i="12"/>
  <c r="J11" i="12"/>
  <c r="J10" i="12"/>
  <c r="J138" i="12"/>
  <c r="I57" i="12"/>
  <c r="I42" i="12"/>
  <c r="I64" i="12"/>
  <c r="J26" i="12"/>
  <c r="J27" i="12"/>
  <c r="J141" i="12"/>
  <c r="I131" i="12"/>
  <c r="I24" i="12"/>
  <c r="I56" i="12"/>
  <c r="I88" i="12"/>
  <c r="I120" i="12"/>
  <c r="I152" i="12"/>
  <c r="I33" i="12"/>
  <c r="I65" i="12"/>
  <c r="I97" i="12"/>
  <c r="I66" i="12"/>
  <c r="I90" i="12"/>
  <c r="I69" i="12"/>
  <c r="I52" i="12"/>
  <c r="I74" i="12"/>
  <c r="J42" i="12"/>
  <c r="J43" i="12"/>
  <c r="I107" i="12"/>
  <c r="J58" i="12"/>
  <c r="I31" i="12"/>
  <c r="I53" i="12"/>
  <c r="I73" i="12"/>
  <c r="I95" i="12"/>
  <c r="I26" i="12"/>
  <c r="I48" i="12"/>
  <c r="I111" i="12"/>
  <c r="I133" i="12"/>
  <c r="J4" i="12"/>
  <c r="I68" i="12"/>
  <c r="J18" i="12"/>
  <c r="J50" i="12"/>
  <c r="J82" i="12"/>
  <c r="J114" i="12"/>
  <c r="J150" i="12"/>
  <c r="J35" i="12"/>
  <c r="J67" i="12"/>
  <c r="J99" i="12"/>
  <c r="J147" i="12"/>
  <c r="I13" i="12"/>
  <c r="I23" i="12"/>
  <c r="I45" i="12"/>
  <c r="I55" i="12"/>
  <c r="I77" i="12"/>
  <c r="I87" i="12"/>
  <c r="I8" i="12"/>
  <c r="I18" i="12"/>
  <c r="I28" i="12"/>
  <c r="I50" i="12"/>
  <c r="I60" i="12"/>
  <c r="I125" i="12"/>
  <c r="I135" i="12"/>
  <c r="J7" i="12"/>
  <c r="J148" i="12"/>
  <c r="I82" i="12"/>
  <c r="I92" i="12"/>
  <c r="I108" i="12"/>
  <c r="I124" i="12"/>
  <c r="I140" i="12"/>
  <c r="J6" i="12"/>
  <c r="J22" i="12"/>
  <c r="J38" i="12"/>
  <c r="J54" i="12"/>
  <c r="J70" i="12"/>
  <c r="J86" i="12"/>
  <c r="J102" i="12"/>
  <c r="J118" i="12"/>
  <c r="J134" i="12"/>
  <c r="J21" i="12"/>
  <c r="J39" i="12"/>
  <c r="J55" i="12"/>
  <c r="J71" i="12"/>
  <c r="J87" i="12"/>
  <c r="J103" i="12"/>
  <c r="J119" i="12"/>
  <c r="J135" i="12"/>
  <c r="J13" i="12"/>
  <c r="J29" i="12"/>
  <c r="J45" i="12"/>
  <c r="J61" i="12"/>
  <c r="J77" i="12"/>
  <c r="J93" i="12"/>
  <c r="J109" i="12"/>
  <c r="J125" i="12"/>
  <c r="J143" i="12"/>
  <c r="I4" i="12"/>
  <c r="J151" i="12"/>
  <c r="I145" i="12"/>
  <c r="I7" i="12"/>
  <c r="I29" i="12"/>
  <c r="I39" i="12"/>
  <c r="I61" i="12"/>
  <c r="I71" i="12"/>
  <c r="I93" i="12"/>
  <c r="I103" i="12"/>
  <c r="I12" i="12"/>
  <c r="I34" i="12"/>
  <c r="I44" i="12"/>
  <c r="I109" i="12"/>
  <c r="I119" i="12"/>
  <c r="I141" i="12"/>
  <c r="I151" i="12"/>
  <c r="J15" i="12"/>
  <c r="I76" i="12"/>
  <c r="I100" i="12"/>
  <c r="I116" i="12"/>
  <c r="I132" i="12"/>
  <c r="I148" i="12"/>
  <c r="J14" i="12"/>
  <c r="J30" i="12"/>
  <c r="J46" i="12"/>
  <c r="J62" i="12"/>
  <c r="J78" i="12"/>
  <c r="J94" i="12"/>
  <c r="J110" i="12"/>
  <c r="J126" i="12"/>
  <c r="J142" i="12"/>
  <c r="J31" i="12"/>
  <c r="J47" i="12"/>
  <c r="J63" i="12"/>
  <c r="J79" i="12"/>
  <c r="J95" i="12"/>
  <c r="J111" i="12"/>
  <c r="J127" i="12"/>
  <c r="J149" i="12"/>
  <c r="I9" i="12"/>
  <c r="I21" i="12"/>
  <c r="I41" i="12"/>
  <c r="I63" i="12"/>
  <c r="I85" i="12"/>
  <c r="I105" i="12"/>
  <c r="I16" i="12"/>
  <c r="I36" i="12"/>
  <c r="I58" i="12"/>
  <c r="I123" i="12"/>
  <c r="I143" i="12"/>
  <c r="J23" i="12"/>
  <c r="J34" i="12"/>
  <c r="J66" i="12"/>
  <c r="J98" i="12"/>
  <c r="J130" i="12"/>
  <c r="J51" i="12"/>
  <c r="J83" i="12"/>
  <c r="J115" i="12"/>
  <c r="J9" i="12"/>
  <c r="J25" i="12"/>
  <c r="J41" i="12"/>
  <c r="J57" i="12"/>
  <c r="J73" i="12"/>
  <c r="J89" i="12"/>
  <c r="J105" i="12"/>
  <c r="J121" i="12"/>
  <c r="J137" i="12"/>
  <c r="I11" i="12"/>
  <c r="I19" i="12"/>
  <c r="I27" i="12"/>
  <c r="I35" i="12"/>
  <c r="I43" i="12"/>
  <c r="I51" i="12"/>
  <c r="I59" i="12"/>
  <c r="I67" i="12"/>
  <c r="I75" i="12"/>
  <c r="I83" i="12"/>
  <c r="I91" i="12"/>
  <c r="I99" i="12"/>
  <c r="I6" i="12"/>
  <c r="I14" i="12"/>
  <c r="I22" i="12"/>
  <c r="I30" i="12"/>
  <c r="I38" i="12"/>
  <c r="I46" i="12"/>
  <c r="I54" i="12"/>
  <c r="I62" i="12"/>
  <c r="I113" i="12"/>
  <c r="I121" i="12"/>
  <c r="I129" i="12"/>
  <c r="I137" i="12"/>
  <c r="I153" i="12"/>
  <c r="J19" i="12"/>
  <c r="J152" i="12"/>
  <c r="I70" i="12"/>
  <c r="I78" i="12"/>
  <c r="I86" i="12"/>
  <c r="I94" i="12"/>
  <c r="I102" i="12"/>
  <c r="I110" i="12"/>
  <c r="I118" i="12"/>
  <c r="I126" i="12"/>
  <c r="I134" i="12"/>
  <c r="I142" i="12"/>
  <c r="I150" i="12"/>
  <c r="J8" i="12"/>
  <c r="J16" i="12"/>
  <c r="J24" i="12"/>
  <c r="J32" i="12"/>
  <c r="J40" i="12"/>
  <c r="J48" i="12"/>
  <c r="J56" i="12"/>
  <c r="J64" i="12"/>
  <c r="J72" i="12"/>
  <c r="J80" i="12"/>
  <c r="J88" i="12"/>
  <c r="J96" i="12"/>
  <c r="J104" i="12"/>
  <c r="J112" i="12"/>
  <c r="J120" i="12"/>
  <c r="J128" i="12"/>
  <c r="J136" i="12"/>
  <c r="J146" i="12"/>
  <c r="J33" i="12"/>
  <c r="J49" i="12"/>
  <c r="J65" i="12"/>
  <c r="J81" i="12"/>
  <c r="J97" i="12"/>
  <c r="J113" i="12"/>
  <c r="J129" i="12"/>
  <c r="J154" i="12"/>
  <c r="J139" i="12"/>
  <c r="J153" i="12"/>
  <c r="J5" i="12"/>
  <c r="J144" i="12"/>
  <c r="I98" i="12"/>
  <c r="I106" i="12"/>
  <c r="I114" i="12"/>
  <c r="I122" i="12"/>
  <c r="I130" i="12"/>
  <c r="I138" i="12"/>
  <c r="I146" i="12"/>
  <c r="I154" i="12"/>
  <c r="J12" i="12"/>
  <c r="J20" i="12"/>
  <c r="J28" i="12"/>
  <c r="J36" i="12"/>
  <c r="J44" i="12"/>
  <c r="J52" i="12"/>
  <c r="J60" i="12"/>
  <c r="J68" i="12"/>
  <c r="J76" i="12"/>
  <c r="J84" i="12"/>
  <c r="J92" i="12"/>
  <c r="J100" i="12"/>
  <c r="J108" i="12"/>
  <c r="J116" i="12"/>
  <c r="J124" i="12"/>
  <c r="J132" i="12"/>
  <c r="J140" i="12"/>
  <c r="J17" i="12"/>
  <c r="J37" i="12"/>
  <c r="J53" i="12"/>
  <c r="J69" i="12"/>
  <c r="J85" i="12"/>
  <c r="J101" i="12"/>
  <c r="J117" i="12"/>
  <c r="J133" i="12"/>
  <c r="J145" i="12"/>
  <c r="E11" i="8"/>
  <c r="F11" i="8"/>
  <c r="E5" i="8"/>
  <c r="E6" i="8"/>
  <c r="E7" i="8"/>
  <c r="E8" i="8"/>
  <c r="E9" i="8"/>
  <c r="E10" i="8"/>
  <c r="E4" i="8"/>
  <c r="F5" i="8"/>
  <c r="F6" i="8"/>
  <c r="F7" i="8"/>
  <c r="F8" i="8"/>
  <c r="F9" i="8"/>
  <c r="F10" i="8"/>
  <c r="F4" i="8"/>
  <c r="Q23" i="5"/>
  <c r="H4" i="5" s="1"/>
  <c r="P23" i="5"/>
  <c r="O23" i="5"/>
  <c r="N23" i="5"/>
  <c r="R21" i="5"/>
  <c r="R20" i="5"/>
  <c r="R19" i="5"/>
  <c r="R18" i="5"/>
  <c r="R17" i="5"/>
  <c r="R16" i="5"/>
  <c r="R15" i="5"/>
  <c r="R14" i="5"/>
  <c r="R13" i="5"/>
  <c r="R12" i="5"/>
  <c r="R11" i="5"/>
  <c r="R10" i="5"/>
  <c r="R9" i="5"/>
  <c r="F4" i="5"/>
  <c r="D4" i="5"/>
  <c r="B4" i="5"/>
  <c r="H3" i="5"/>
  <c r="F3" i="5"/>
  <c r="D3" i="5"/>
  <c r="B3" i="5"/>
  <c r="H3" i="7"/>
  <c r="J3" i="7"/>
  <c r="R23" i="5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4039A16-A3DC-40AE-A6F3-27EC7782B647}" keepAlive="1" name="ThisWorkbookDataModel" description="Model danych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8CE58ED4-7546-4B4F-8B33-98F85C632DB0}" name="WorksheetConnection_wykres mapa woj.!$B$2:$C$18" type="102" refreshedVersion="6" minRefreshableVersion="5">
    <extLst>
      <ext xmlns:x15="http://schemas.microsoft.com/office/spreadsheetml/2010/11/main" uri="{DE250136-89BD-433C-8126-D09CA5730AF9}">
        <x15:connection id="Zakres">
          <x15:rangePr sourceName="_xlcn.WorksheetConnection_wykresmapawoj.B2C181"/>
        </x15:connection>
      </ext>
    </extLst>
  </connection>
</connections>
</file>

<file path=xl/sharedStrings.xml><?xml version="1.0" encoding="utf-8"?>
<sst xmlns="http://schemas.openxmlformats.org/spreadsheetml/2006/main" count="354" uniqueCount="155">
  <si>
    <t>Województwo</t>
  </si>
  <si>
    <t>Liczba sklepów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</si>
  <si>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</si>
  <si>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</si>
  <si>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</si>
  <si>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</si>
  <si>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</si>
  <si>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</si>
  <si>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</si>
  <si>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</si>
  <si>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</si>
  <si>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</si>
  <si>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</si>
  <si>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</si>
  <si>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</si>
  <si>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</si>
  <si>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</si>
  <si>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</si>
  <si>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Miesiąc</t>
  </si>
  <si>
    <t>Sprzedaż</t>
  </si>
  <si>
    <t>Wydatki</t>
  </si>
  <si>
    <t>Zyski</t>
  </si>
  <si>
    <t>Liczba klientów</t>
  </si>
  <si>
    <t>Sty</t>
  </si>
  <si>
    <t>Lut</t>
  </si>
  <si>
    <t>Mar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</si>
  <si>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</si>
  <si>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</si>
  <si>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</si>
  <si>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</si>
  <si>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</si>
  <si>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</si>
  <si>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</si>
  <si>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</si>
  <si>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</si>
  <si>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Total</t>
  </si>
  <si>
    <t>Country</t>
  </si>
  <si>
    <t>Złote</t>
  </si>
  <si>
    <t>Srebrne</t>
  </si>
  <si>
    <t>Brązowe</t>
  </si>
  <si>
    <t>Razem</t>
  </si>
  <si>
    <t>United States</t>
  </si>
  <si>
    <t>China</t>
  </si>
  <si>
    <t>Russia</t>
  </si>
  <si>
    <t>United Kingdom</t>
  </si>
  <si>
    <t>Australia</t>
  </si>
  <si>
    <t>Germany</t>
  </si>
  <si>
    <t>France</t>
  </si>
  <si>
    <t>South Korea</t>
  </si>
  <si>
    <t>Italy</t>
  </si>
  <si>
    <t>Ukraine</t>
  </si>
  <si>
    <t>Cuba</t>
  </si>
  <si>
    <t>Japan</t>
  </si>
  <si>
    <t>Spain</t>
  </si>
  <si>
    <t>Belarus</t>
  </si>
  <si>
    <t>Canada</t>
  </si>
  <si>
    <t>Netherlands</t>
  </si>
  <si>
    <t>Brazil</t>
  </si>
  <si>
    <t>Kenya</t>
  </si>
  <si>
    <t>Kazakhstan</t>
  </si>
  <si>
    <t>Hungary</t>
  </si>
  <si>
    <t>Jamaica</t>
  </si>
  <si>
    <t>Norway</t>
  </si>
  <si>
    <t>Poland</t>
  </si>
  <si>
    <t>New Zealand</t>
  </si>
  <si>
    <t>Azerbaijan</t>
  </si>
  <si>
    <t>Romania</t>
  </si>
  <si>
    <t>Turkey</t>
  </si>
  <si>
    <t>Denmark</t>
  </si>
  <si>
    <t>Ethiopia</t>
  </si>
  <si>
    <t>Argentina</t>
  </si>
  <si>
    <t>Armenia</t>
  </si>
  <si>
    <t>Czech Rep.</t>
  </si>
  <si>
    <t>Georgia</t>
  </si>
  <si>
    <t>North Korea</t>
  </si>
  <si>
    <t>Slovak Rep.</t>
  </si>
  <si>
    <t>Uzbekistan</t>
  </si>
  <si>
    <t>Bulgaria</t>
  </si>
  <si>
    <t>Croatia</t>
  </si>
  <si>
    <t>Indonesia</t>
  </si>
  <si>
    <t>Lithuania</t>
  </si>
  <si>
    <t>Slovenia</t>
  </si>
  <si>
    <t>Switzerland</t>
  </si>
  <si>
    <t>Sweden</t>
  </si>
  <si>
    <t>Finland</t>
  </si>
  <si>
    <t>Greece</t>
  </si>
  <si>
    <t>Mongolia</t>
  </si>
  <si>
    <t>Nigeria</t>
  </si>
  <si>
    <t>Thailand</t>
  </si>
  <si>
    <t>Taiwan</t>
  </si>
  <si>
    <t>Zimbabwe</t>
  </si>
  <si>
    <t>Austria</t>
  </si>
  <si>
    <t>India</t>
  </si>
  <si>
    <t>Ireland</t>
  </si>
  <si>
    <t>Latvia</t>
  </si>
  <si>
    <t>Mexico</t>
  </si>
  <si>
    <t>Serbia</t>
  </si>
  <si>
    <t>Algeria</t>
  </si>
  <si>
    <t>Bahamas</t>
  </si>
  <si>
    <t>Belgium</t>
  </si>
  <si>
    <t>Colombia</t>
  </si>
  <si>
    <t>Dominican Rep.</t>
  </si>
  <si>
    <t>Estonia</t>
  </si>
  <si>
    <t>Kyrgyzstan</t>
  </si>
  <si>
    <t>Morocco</t>
  </si>
  <si>
    <t>Portugal</t>
  </si>
  <si>
    <t>Tajikistan</t>
  </si>
  <si>
    <t>Trinidad &amp; Tobago</t>
  </si>
  <si>
    <t>Afghanistan</t>
  </si>
  <si>
    <t>Bahrain</t>
  </si>
  <si>
    <t>Burkina Faso</t>
  </si>
  <si>
    <t>Chile</t>
  </si>
  <si>
    <t>Cameroon</t>
  </si>
  <si>
    <t>Ecuador</t>
  </si>
  <si>
    <t>Egypt</t>
  </si>
  <si>
    <t>Israel</t>
  </si>
  <si>
    <t>Malaysia</t>
  </si>
  <si>
    <t>Moldova</t>
  </si>
  <si>
    <t>Mauritius</t>
  </si>
  <si>
    <t>Panama</t>
  </si>
  <si>
    <t>South Africa</t>
  </si>
  <si>
    <t>Singapore</t>
  </si>
  <si>
    <t>Sudan</t>
  </si>
  <si>
    <t>Togo</t>
  </si>
  <si>
    <t>Tunisia</t>
  </si>
  <si>
    <t>Venezuela</t>
  </si>
  <si>
    <t>Vietnam</t>
  </si>
  <si>
    <t>kontra</t>
  </si>
  <si>
    <t>max</t>
  </si>
  <si>
    <t>min</t>
  </si>
  <si>
    <t>Warszawa</t>
  </si>
  <si>
    <t>Sochaczew</t>
  </si>
  <si>
    <t>Wartość zamówień</t>
  </si>
  <si>
    <t>Kraków</t>
  </si>
  <si>
    <t>Skierniewice</t>
  </si>
  <si>
    <t>Łowicz</t>
  </si>
  <si>
    <t>Błonie</t>
  </si>
  <si>
    <t>Inne</t>
  </si>
  <si>
    <t>Mężczyźni</t>
  </si>
  <si>
    <t>Dzieci</t>
  </si>
  <si>
    <t>Kobiety</t>
  </si>
  <si>
    <t>Liczba odwiedzających</t>
  </si>
  <si>
    <t>Data</t>
  </si>
  <si>
    <t>Tydzień</t>
  </si>
  <si>
    <t>miesiąc</t>
  </si>
  <si>
    <t>suma mies.</t>
  </si>
  <si>
    <t>suma tyg.</t>
  </si>
  <si>
    <t>najlepszy tydzień</t>
  </si>
  <si>
    <t>najlepszy miesiąc</t>
  </si>
  <si>
    <t>Wielkość sprzedaży</t>
  </si>
  <si>
    <t>Łódź</t>
  </si>
  <si>
    <t>Katowice</t>
  </si>
  <si>
    <t>Sopot</t>
  </si>
  <si>
    <t>Gdynia</t>
  </si>
  <si>
    <t>Poznań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</si>
</sst>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5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Segoe UI Semibold"/>
      <family val="2"/>
      <charset val="238"/>
    </font>
    <font>
      <sz val="11"/>
      <name val="Calibri"/>
      <family val="2"/>
      <scheme val="minor"/>
    </font>
    <font>
      <sz val="16"/>
      <color theme="1"/>
      <name val="Segoe UI Semibold"/>
      <family val="2"/>
      <charset val="238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2"/>
      <color theme="9" tint="-0.499984740745262"/>
      <name val="Calibri"/>
      <family val="2"/>
      <charset val="238"/>
      <scheme val="minor"/>
    </font>
    <font>
      <sz val="12"/>
      <color theme="9" tint="-0.499984740745262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0.59999389629810485"/>
      </left>
      <right style="thin">
        <color theme="9" tint="0.59999389629810485"/>
      </right>
      <top style="thin">
        <color theme="9" tint="0.59999389629810485"/>
      </top>
      <bottom style="thin">
        <color theme="9" tint="0.59999389629810485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27">
    <xf numFmtId="0" fontId="0" fillId="0" borderId="0" xfId="0"/>
    <xf numFmtId="0" fontId="1" fillId="3" borderId="0" xfId="0" applyFont="1" applyFill="1"/>
    <xf numFmtId="0" fontId="2" fillId="0" borderId="0" xfId="1"/>
    <xf numFmtId="0" fontId="4" fillId="0" borderId="0" xfId="1" applyFont="1"/>
    <xf numFmtId="15" fontId="4" fillId="0" borderId="0" xfId="1" applyNumberFormat="1" applyFont="1"/>
    <xf numFmtId="0" fontId="6" fillId="0" borderId="0" xfId="2"/>
    <xf numFmtId="0" fontId="6" fillId="0" borderId="0" xfId="2" applyAlignment="1">
      <alignment horizontal="center"/>
    </xf>
    <xf numFmtId="0" fontId="8" fillId="0" borderId="0" xfId="2" applyFont="1" applyAlignment="1">
      <alignment horizontal="center"/>
    </xf>
    <xf numFmtId="0" fontId="9" fillId="6" borderId="0" xfId="2" applyFont="1" applyFill="1" applyAlignment="1">
      <alignment horizontal="center"/>
    </xf>
    <xf numFmtId="0" fontId="9" fillId="5" borderId="0" xfId="2" applyFont="1" applyFill="1" applyAlignment="1">
      <alignment horizontal="center"/>
    </xf>
    <xf numFmtId="0" fontId="7" fillId="0" borderId="0" xfId="2" applyFont="1"/>
    <xf numFmtId="0" fontId="10" fillId="5" borderId="1" xfId="2" applyFont="1" applyFill="1" applyBorder="1"/>
    <xf numFmtId="0" fontId="6" fillId="0" borderId="1" xfId="2" applyBorder="1"/>
    <xf numFmtId="0" fontId="0" fillId="0" borderId="0" xfId="0" applyAlignment="1">
      <alignment horizontal="center"/>
    </xf>
    <xf numFmtId="0" fontId="11" fillId="2" borderId="0" xfId="0" applyFont="1" applyFill="1"/>
    <xf numFmtId="0" fontId="12" fillId="2" borderId="0" xfId="0" applyFont="1" applyFill="1"/>
    <xf numFmtId="0" fontId="11" fillId="7" borderId="0" xfId="0" applyFont="1" applyFill="1" applyAlignment="1">
      <alignment horizontal="centerContinuous"/>
    </xf>
    <xf numFmtId="14" fontId="0" fillId="0" borderId="0" xfId="0" applyNumberFormat="1"/>
    <xf numFmtId="0" fontId="0" fillId="0" borderId="0" xfId="0" applyNumberFormat="1"/>
    <xf numFmtId="0" fontId="11" fillId="8" borderId="0" xfId="0" applyFont="1" applyFill="1"/>
    <xf numFmtId="9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2" fillId="4" borderId="0" xfId="1" applyFill="1" applyAlignment="1">
      <alignment horizontal="center"/>
    </xf>
    <xf numFmtId="0" fontId="3" fillId="4" borderId="0" xfId="1" applyFont="1" applyFill="1" applyAlignment="1">
      <alignment horizontal="center"/>
    </xf>
    <xf numFmtId="4" fontId="5" fillId="4" borderId="0" xfId="1" applyNumberFormat="1" applyFont="1" applyFill="1" applyAlignment="1">
      <alignment horizontal="center" vertical="center"/>
    </xf>
    <xf numFmtId="0" fontId="5" fillId="4" borderId="0" xfId="1" applyFont="1" applyFill="1" applyAlignment="1">
      <alignment horizontal="center" vertical="center"/>
    </xf>
  </cellXfs>
  <cellStyles count="3">
    <cellStyle name="Normal" xfId="0" builtinId="0"/>
    <cellStyle name="Normalny 2" xfId="1" xr:uid="{00000000-0005-0000-0000-000001000000}"/>
    <cellStyle name="Normalny 3" xfId="2" xr:uid="{00000000-0005-0000-0000-000002000000}"/>
  </cellStyles>
  <dxfs count="3">
    <dxf>
      <fill>
        <patternFill>
          <bgColor theme="0" tint="-0.14996795556505021"/>
        </patternFill>
      </fill>
    </dxf>
    <dxf>
      <numFmt numFmtId="164" formatCode="0.0%"/>
    </dxf>
    <dxf>
      <numFmt numFmtId="13" formatCode="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powerPivotData" Target="model/item.data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4767801857585141E-2"/>
          <c:y val="2.3420011446648684E-2"/>
          <c:w val="0.95758588930762178"/>
          <c:h val="1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C5D-49CD-B282-01EB1AEC1FF1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C5D-49CD-B282-01EB1AEC1FF1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C5D-49CD-B282-01EB1AEC1FF1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C5D-49CD-B282-01EB1AEC1FF1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C5D-49CD-B282-01EB1AEC1FF1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C5D-49CD-B282-01EB1AEC1FF1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C5D-49CD-B282-01EB1AEC1F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pierścieniowy!$H$4:$H$10</c:f>
              <c:strCache>
                <c:ptCount val="7"/>
                <c:pt idx="0">
                  <c:v>Kraków</c:v>
                </c:pt>
                <c:pt idx="1">
                  <c:v>Poznań</c:v>
                </c:pt>
                <c:pt idx="2">
                  <c:v>Sochaczew</c:v>
                </c:pt>
                <c:pt idx="3">
                  <c:v>Gdynia</c:v>
                </c:pt>
                <c:pt idx="4">
                  <c:v>Sopot</c:v>
                </c:pt>
                <c:pt idx="5">
                  <c:v>Katowice</c:v>
                </c:pt>
                <c:pt idx="6">
                  <c:v>Łódź</c:v>
                </c:pt>
              </c:strCache>
            </c:strRef>
          </c:cat>
          <c:val>
            <c:numRef>
              <c:f>pierścieniowy!$I$4:$I$10</c:f>
              <c:numCache>
                <c:formatCode>General</c:formatCode>
                <c:ptCount val="7"/>
                <c:pt idx="0">
                  <c:v>81</c:v>
                </c:pt>
                <c:pt idx="1">
                  <c:v>94</c:v>
                </c:pt>
                <c:pt idx="2">
                  <c:v>8</c:v>
                </c:pt>
                <c:pt idx="3">
                  <c:v>32</c:v>
                </c:pt>
                <c:pt idx="4">
                  <c:v>10</c:v>
                </c:pt>
                <c:pt idx="5">
                  <c:v>7</c:v>
                </c:pt>
                <c:pt idx="6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C5D-49CD-B282-01EB1AEC1F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4"/>
        <c:holeSize val="64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val>
            <c:numRef>
              <c:f>'wykres mapa woj.'!$C$16</c:f>
              <c:numCache>
                <c:formatCode>General</c:formatCode>
                <c:ptCount val="1"/>
                <c:pt idx="0">
                  <c:v>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32-4F6D-9C2D-D07BD1B0C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984088"/>
        <c:axId val="320983696"/>
      </c:barChart>
      <c:catAx>
        <c:axId val="320984088"/>
        <c:scaling>
          <c:orientation val="minMax"/>
        </c:scaling>
        <c:delete val="0"/>
        <c:axPos val="b"/>
        <c:majorTickMark val="none"/>
        <c:minorTickMark val="none"/>
        <c:tickLblPos val="none"/>
        <c:crossAx val="320983696"/>
        <c:crosses val="autoZero"/>
        <c:auto val="1"/>
        <c:lblAlgn val="ctr"/>
        <c:lblOffset val="100"/>
        <c:noMultiLvlLbl val="0"/>
      </c:catAx>
      <c:valAx>
        <c:axId val="320983696"/>
        <c:scaling>
          <c:orientation val="minMax"/>
          <c:max val="1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20984088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val>
            <c:numRef>
              <c:f>'wykres mapa woj.'!$C$7</c:f>
              <c:numCache>
                <c:formatCode>General</c:formatCode>
                <c:ptCount val="1"/>
                <c:pt idx="0">
                  <c:v>320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58-4DCD-A9BF-F55BA9C7A3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766032"/>
        <c:axId val="322766424"/>
      </c:barChart>
      <c:catAx>
        <c:axId val="322766032"/>
        <c:scaling>
          <c:orientation val="minMax"/>
        </c:scaling>
        <c:delete val="0"/>
        <c:axPos val="b"/>
        <c:majorTickMark val="none"/>
        <c:minorTickMark val="none"/>
        <c:tickLblPos val="none"/>
        <c:crossAx val="322766424"/>
        <c:crosses val="autoZero"/>
        <c:auto val="1"/>
        <c:lblAlgn val="ctr"/>
        <c:lblOffset val="100"/>
        <c:noMultiLvlLbl val="0"/>
      </c:catAx>
      <c:valAx>
        <c:axId val="322766424"/>
        <c:scaling>
          <c:orientation val="minMax"/>
          <c:max val="1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22766032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val>
            <c:numRef>
              <c:f>'wykres mapa woj.'!$C$6</c:f>
              <c:numCache>
                <c:formatCode>General</c:formatCode>
                <c:ptCount val="1"/>
                <c:pt idx="0">
                  <c:v>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E3-4669-937A-BE890BFA4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767208"/>
        <c:axId val="322767600"/>
      </c:barChart>
      <c:catAx>
        <c:axId val="322767208"/>
        <c:scaling>
          <c:orientation val="minMax"/>
        </c:scaling>
        <c:delete val="0"/>
        <c:axPos val="b"/>
        <c:majorTickMark val="none"/>
        <c:minorTickMark val="none"/>
        <c:tickLblPos val="none"/>
        <c:crossAx val="322767600"/>
        <c:crosses val="autoZero"/>
        <c:auto val="1"/>
        <c:lblAlgn val="ctr"/>
        <c:lblOffset val="100"/>
        <c:noMultiLvlLbl val="0"/>
      </c:catAx>
      <c:valAx>
        <c:axId val="322767600"/>
        <c:scaling>
          <c:orientation val="minMax"/>
          <c:max val="1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22767208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val>
            <c:numRef>
              <c:f>'wykres mapa woj.'!$C$3</c:f>
              <c:numCache>
                <c:formatCode>General</c:formatCode>
                <c:ptCount val="1"/>
                <c:pt idx="0">
                  <c:v>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BC-485A-80EB-EFD20DB14F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768384"/>
        <c:axId val="322768776"/>
      </c:barChart>
      <c:catAx>
        <c:axId val="322768384"/>
        <c:scaling>
          <c:orientation val="minMax"/>
        </c:scaling>
        <c:delete val="0"/>
        <c:axPos val="b"/>
        <c:majorTickMark val="none"/>
        <c:minorTickMark val="none"/>
        <c:tickLblPos val="none"/>
        <c:crossAx val="322768776"/>
        <c:crosses val="autoZero"/>
        <c:auto val="1"/>
        <c:lblAlgn val="ctr"/>
        <c:lblOffset val="100"/>
        <c:noMultiLvlLbl val="0"/>
      </c:catAx>
      <c:valAx>
        <c:axId val="322768776"/>
        <c:scaling>
          <c:orientation val="minMax"/>
          <c:max val="1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22768384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val>
            <c:numRef>
              <c:f>'wykres mapa woj.'!$C$10</c:f>
              <c:numCache>
                <c:formatCode>General</c:formatCode>
                <c:ptCount val="1"/>
                <c:pt idx="0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DD-4C15-A995-73841721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910000"/>
        <c:axId val="322910392"/>
      </c:barChart>
      <c:catAx>
        <c:axId val="322910000"/>
        <c:scaling>
          <c:orientation val="minMax"/>
        </c:scaling>
        <c:delete val="0"/>
        <c:axPos val="b"/>
        <c:majorTickMark val="none"/>
        <c:minorTickMark val="none"/>
        <c:tickLblPos val="none"/>
        <c:crossAx val="322910392"/>
        <c:crosses val="autoZero"/>
        <c:auto val="1"/>
        <c:lblAlgn val="ctr"/>
        <c:lblOffset val="100"/>
        <c:noMultiLvlLbl val="0"/>
      </c:catAx>
      <c:valAx>
        <c:axId val="322910392"/>
        <c:scaling>
          <c:orientation val="minMax"/>
          <c:max val="1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22910000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val>
            <c:numRef>
              <c:f>'wykres mapa woj.'!$C$14</c:f>
              <c:numCache>
                <c:formatCode>General</c:formatCode>
                <c:ptCount val="1"/>
                <c:pt idx="0">
                  <c:v>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73-4497-8DF5-035AE64C1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911176"/>
        <c:axId val="322911568"/>
      </c:barChart>
      <c:catAx>
        <c:axId val="322911176"/>
        <c:scaling>
          <c:orientation val="minMax"/>
        </c:scaling>
        <c:delete val="0"/>
        <c:axPos val="b"/>
        <c:majorTickMark val="none"/>
        <c:minorTickMark val="none"/>
        <c:tickLblPos val="none"/>
        <c:crossAx val="322911568"/>
        <c:crosses val="autoZero"/>
        <c:auto val="1"/>
        <c:lblAlgn val="ctr"/>
        <c:lblOffset val="100"/>
        <c:noMultiLvlLbl val="0"/>
      </c:catAx>
      <c:valAx>
        <c:axId val="322911568"/>
        <c:scaling>
          <c:orientation val="minMax"/>
          <c:max val="1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22911176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val>
            <c:numRef>
              <c:f>'wykres mapa woj.'!$C$8</c:f>
              <c:numCache>
                <c:formatCode>General</c:formatCode>
                <c:ptCount val="1"/>
                <c:pt idx="0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AE-4D3C-A2DA-BC7D379477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912352"/>
        <c:axId val="322912744"/>
      </c:barChart>
      <c:catAx>
        <c:axId val="322912352"/>
        <c:scaling>
          <c:orientation val="minMax"/>
        </c:scaling>
        <c:delete val="0"/>
        <c:axPos val="b"/>
        <c:majorTickMark val="none"/>
        <c:minorTickMark val="none"/>
        <c:tickLblPos val="none"/>
        <c:crossAx val="322912744"/>
        <c:crosses val="autoZero"/>
        <c:auto val="1"/>
        <c:lblAlgn val="ctr"/>
        <c:lblOffset val="100"/>
        <c:noMultiLvlLbl val="0"/>
      </c:catAx>
      <c:valAx>
        <c:axId val="322912744"/>
        <c:scaling>
          <c:orientation val="minMax"/>
          <c:max val="1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22912352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val>
            <c:numRef>
              <c:f>'wykres mapa woj.'!$C$11</c:f>
              <c:numCache>
                <c:formatCode>General</c:formatCode>
                <c:ptCount val="1"/>
                <c:pt idx="0">
                  <c:v>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7B-46CE-887B-0ADE215D21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913528"/>
        <c:axId val="323451744"/>
      </c:barChart>
      <c:catAx>
        <c:axId val="322913528"/>
        <c:scaling>
          <c:orientation val="minMax"/>
        </c:scaling>
        <c:delete val="0"/>
        <c:axPos val="b"/>
        <c:majorTickMark val="none"/>
        <c:minorTickMark val="none"/>
        <c:tickLblPos val="none"/>
        <c:crossAx val="323451744"/>
        <c:crosses val="autoZero"/>
        <c:auto val="1"/>
        <c:lblAlgn val="ctr"/>
        <c:lblOffset val="100"/>
        <c:noMultiLvlLbl val="0"/>
      </c:catAx>
      <c:valAx>
        <c:axId val="323451744"/>
        <c:scaling>
          <c:orientation val="minMax"/>
          <c:max val="1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22913528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val>
            <c:numRef>
              <c:f>'wykres mapa woj.'!$C$12</c:f>
              <c:numCache>
                <c:formatCode>General</c:formatCode>
                <c:ptCount val="1"/>
                <c:pt idx="0">
                  <c:v>970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EC-49C1-8D13-580C3C282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452528"/>
        <c:axId val="323452920"/>
      </c:barChart>
      <c:catAx>
        <c:axId val="323452528"/>
        <c:scaling>
          <c:orientation val="minMax"/>
        </c:scaling>
        <c:delete val="0"/>
        <c:axPos val="b"/>
        <c:majorTickMark val="none"/>
        <c:minorTickMark val="none"/>
        <c:tickLblPos val="none"/>
        <c:crossAx val="323452920"/>
        <c:crosses val="autoZero"/>
        <c:auto val="1"/>
        <c:lblAlgn val="ctr"/>
        <c:lblOffset val="100"/>
        <c:noMultiLvlLbl val="0"/>
      </c:catAx>
      <c:valAx>
        <c:axId val="323452920"/>
        <c:scaling>
          <c:orientation val="minMax"/>
          <c:max val="1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23452528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453704"/>
        <c:axId val="323454096"/>
      </c:barChart>
      <c:catAx>
        <c:axId val="323453704"/>
        <c:scaling>
          <c:orientation val="minMax"/>
        </c:scaling>
        <c:delete val="0"/>
        <c:axPos val="b"/>
        <c:majorTickMark val="none"/>
        <c:minorTickMark val="none"/>
        <c:tickLblPos val="none"/>
        <c:crossAx val="323454096"/>
        <c:crosses val="autoZero"/>
        <c:auto val="1"/>
        <c:lblAlgn val="ctr"/>
        <c:lblOffset val="100"/>
        <c:noMultiLvlLbl val="0"/>
      </c:catAx>
      <c:valAx>
        <c:axId val="323454096"/>
        <c:scaling>
          <c:orientation val="minMax"/>
          <c:max val="700000"/>
        </c:scaling>
        <c:delete val="1"/>
        <c:axPos val="l"/>
        <c:numFmt formatCode="General" sourceLinked="1"/>
        <c:majorTickMark val="out"/>
        <c:minorTickMark val="none"/>
        <c:tickLblPos val="nextTo"/>
        <c:crossAx val="323453704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7638888888888888E-2"/>
          <c:y val="2.1649999999999999E-2"/>
          <c:w val="0.96223333333333338"/>
          <c:h val="0.98741111111111113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29B-461F-9CB1-C0A0C180CAB3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29B-461F-9CB1-C0A0C180CAB3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29B-461F-9CB1-C0A0C180CAB3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29B-461F-9CB1-C0A0C180CAB3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29B-461F-9CB1-C0A0C180CAB3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29B-461F-9CB1-C0A0C180CAB3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29B-461F-9CB1-C0A0C180CAB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pierścieniowy!$H$4:$H$10</c:f>
              <c:strCache>
                <c:ptCount val="7"/>
                <c:pt idx="0">
                  <c:v>Kraków</c:v>
                </c:pt>
                <c:pt idx="1">
                  <c:v>Poznań</c:v>
                </c:pt>
                <c:pt idx="2">
                  <c:v>Sochaczew</c:v>
                </c:pt>
                <c:pt idx="3">
                  <c:v>Gdynia</c:v>
                </c:pt>
                <c:pt idx="4">
                  <c:v>Sopot</c:v>
                </c:pt>
                <c:pt idx="5">
                  <c:v>Katowice</c:v>
                </c:pt>
                <c:pt idx="6">
                  <c:v>Łódź</c:v>
                </c:pt>
              </c:strCache>
            </c:strRef>
          </c:cat>
          <c:val>
            <c:numRef>
              <c:f>pierścieniowy!$I$4:$I$10</c:f>
              <c:numCache>
                <c:formatCode>General</c:formatCode>
                <c:ptCount val="7"/>
                <c:pt idx="0">
                  <c:v>81</c:v>
                </c:pt>
                <c:pt idx="1">
                  <c:v>94</c:v>
                </c:pt>
                <c:pt idx="2">
                  <c:v>8</c:v>
                </c:pt>
                <c:pt idx="3">
                  <c:v>32</c:v>
                </c:pt>
                <c:pt idx="4">
                  <c:v>10</c:v>
                </c:pt>
                <c:pt idx="5">
                  <c:v>7</c:v>
                </c:pt>
                <c:pt idx="6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29B-461F-9CB1-C0A0C180C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4"/>
        <c:holeSize val="64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alpha val="66000"/>
              </a:schemeClr>
            </a:solidFill>
            <a:ln w="57150" cap="flat" cmpd="sng" algn="ctr">
              <a:solidFill>
                <a:schemeClr val="accent2"/>
              </a:solidFill>
              <a:prstDash val="solid"/>
            </a:ln>
            <a:effectLst/>
          </c:spPr>
          <c:invertIfNegative val="0"/>
          <c:cat>
            <c:strRef>
              <c:f>'wykres na rysunku'!$B$9:$B$11</c:f>
              <c:strCache>
                <c:ptCount val="3"/>
                <c:pt idx="0">
                  <c:v>Kobiety</c:v>
                </c:pt>
                <c:pt idx="1">
                  <c:v>Dzieci</c:v>
                </c:pt>
                <c:pt idx="2">
                  <c:v>Mężczyźni</c:v>
                </c:pt>
              </c:strCache>
            </c:strRef>
          </c:cat>
          <c:val>
            <c:numRef>
              <c:f>'wykres na rysunku'!$C$9:$C$11</c:f>
              <c:numCache>
                <c:formatCode>General</c:formatCode>
                <c:ptCount val="3"/>
                <c:pt idx="0">
                  <c:v>268000</c:v>
                </c:pt>
                <c:pt idx="1">
                  <c:v>589000</c:v>
                </c:pt>
                <c:pt idx="2">
                  <c:v>221000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E1-442A-B526-64B2B15B7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454880"/>
        <c:axId val="323455272"/>
      </c:barChart>
      <c:catAx>
        <c:axId val="323454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23455272"/>
        <c:crosses val="autoZero"/>
        <c:auto val="1"/>
        <c:lblAlgn val="ctr"/>
        <c:lblOffset val="100"/>
        <c:noMultiLvlLbl val="0"/>
      </c:catAx>
      <c:valAx>
        <c:axId val="3234552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23454880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'igrzyska 2008 (2)'!$H$4</c:f>
              <c:strCache>
                <c:ptCount val="1"/>
                <c:pt idx="0">
                  <c:v>Taiwan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'igrzyska 2008 (2)'!$B$2:$D$2</c:f>
              <c:strCache>
                <c:ptCount val="3"/>
                <c:pt idx="0">
                  <c:v>Złote</c:v>
                </c:pt>
                <c:pt idx="1">
                  <c:v>Srebrne</c:v>
                </c:pt>
                <c:pt idx="2">
                  <c:v>Brązowe</c:v>
                </c:pt>
              </c:strCache>
            </c:strRef>
          </c:cat>
          <c:val>
            <c:numRef>
              <c:f>'igrzyska 2008 (2)'!igrzyska_seria_1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5D-4E26-8062-3AD9E40E9C2F}"/>
            </c:ext>
          </c:extLst>
        </c:ser>
        <c:ser>
          <c:idx val="1"/>
          <c:order val="1"/>
          <c:tx>
            <c:strRef>
              <c:f>'igrzyska 2008 (2)'!$J$4</c:f>
              <c:strCache>
                <c:ptCount val="1"/>
                <c:pt idx="0">
                  <c:v>Thailand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'igrzyska 2008 (2)'!$B$2:$D$2</c:f>
              <c:strCache>
                <c:ptCount val="3"/>
                <c:pt idx="0">
                  <c:v>Złote</c:v>
                </c:pt>
                <c:pt idx="1">
                  <c:v>Srebrne</c:v>
                </c:pt>
                <c:pt idx="2">
                  <c:v>Brązowe</c:v>
                </c:pt>
              </c:strCache>
            </c:strRef>
          </c:cat>
          <c:val>
            <c:numRef>
              <c:f>'igrzyska 2008 (2)'!igrzyska_seria_2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5D-4E26-8062-3AD9E40E9C2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2475976"/>
        <c:axId val="322476368"/>
      </c:barChart>
      <c:catAx>
        <c:axId val="3224759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accent6">
                <a:shade val="95000"/>
                <a:satMod val="105000"/>
              </a:schemeClr>
            </a:solidFill>
            <a:prstDash val="solid"/>
          </a:ln>
          <a:effectLst/>
        </c:spPr>
        <c:txPr>
          <a:bodyPr/>
          <a:lstStyle/>
          <a:p>
            <a:pPr>
              <a:defRPr>
                <a:solidFill>
                  <a:schemeClr val="accent6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22476368"/>
        <c:crosses val="autoZero"/>
        <c:auto val="1"/>
        <c:lblAlgn val="ctr"/>
        <c:lblOffset val="100"/>
        <c:noMultiLvlLbl val="0"/>
      </c:catAx>
      <c:valAx>
        <c:axId val="3224763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accent6">
                <a:shade val="95000"/>
                <a:satMod val="105000"/>
              </a:schemeClr>
            </a:solidFill>
            <a:prstDash val="solid"/>
          </a:ln>
          <a:effectLst/>
        </c:spPr>
        <c:txPr>
          <a:bodyPr/>
          <a:lstStyle/>
          <a:p>
            <a:pPr>
              <a:defRPr>
                <a:solidFill>
                  <a:schemeClr val="accent6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22475976"/>
        <c:crosses val="autoZero"/>
        <c:crossBetween val="between"/>
        <c:majorUnit val="2"/>
      </c:valAx>
    </c:plotArea>
    <c:legend>
      <c:legendPos val="b"/>
      <c:overlay val="0"/>
    </c:legend>
    <c:plotVisOnly val="1"/>
    <c:dispBlanksAs val="gap"/>
    <c:showDLblsOverMax val="0"/>
  </c:chart>
  <c:spPr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dynamiczny1!$R$9</c:f>
              <c:strCache>
                <c:ptCount val="1"/>
                <c:pt idx="0">
                  <c:v>Zyski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dynamiczny1!$M$10:$M$21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dynamiczny1!$R$10:$R$21</c:f>
              <c:numCache>
                <c:formatCode>General</c:formatCode>
                <c:ptCount val="12"/>
                <c:pt idx="0">
                  <c:v>344</c:v>
                </c:pt>
                <c:pt idx="1">
                  <c:v>-326</c:v>
                </c:pt>
                <c:pt idx="2">
                  <c:v>921</c:v>
                </c:pt>
                <c:pt idx="3">
                  <c:v>930</c:v>
                </c:pt>
                <c:pt idx="4">
                  <c:v>451</c:v>
                </c:pt>
                <c:pt idx="5">
                  <c:v>1136</c:v>
                </c:pt>
                <c:pt idx="6">
                  <c:v>774</c:v>
                </c:pt>
                <c:pt idx="7">
                  <c:v>-298</c:v>
                </c:pt>
                <c:pt idx="8">
                  <c:v>19</c:v>
                </c:pt>
                <c:pt idx="9">
                  <c:v>517</c:v>
                </c:pt>
                <c:pt idx="10">
                  <c:v>977</c:v>
                </c:pt>
                <c:pt idx="11">
                  <c:v>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EA-492E-A6E9-6B36DA8F98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476760"/>
        <c:axId val="322477152"/>
      </c:barChart>
      <c:catAx>
        <c:axId val="322476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pl-PL"/>
          </a:p>
        </c:txPr>
        <c:crossAx val="322477152"/>
        <c:crosses val="autoZero"/>
        <c:auto val="1"/>
        <c:lblAlgn val="ctr"/>
        <c:lblOffset val="100"/>
        <c:noMultiLvlLbl val="0"/>
      </c:catAx>
      <c:valAx>
        <c:axId val="322477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2476760"/>
        <c:crosses val="autoZero"/>
        <c:crossBetween val="between"/>
      </c:valAx>
      <c:spPr>
        <a:solidFill>
          <a:schemeClr val="bg1">
            <a:lumMod val="85000"/>
          </a:schemeClr>
        </a:solidFill>
      </c:spPr>
    </c:plotArea>
    <c:plotVisOnly val="1"/>
    <c:dispBlanksAs val="gap"/>
    <c:showDLblsOverMax val="0"/>
  </c:chart>
  <c:spPr>
    <a:solidFill>
      <a:schemeClr val="bg1">
        <a:lumMod val="85000"/>
      </a:schemeClr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>
              <a:solidFill>
                <a:schemeClr val="accent1"/>
              </a:solidFill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'duża różnica danych'!$D$14</c:f>
              <c:strCache>
                <c:ptCount val="1"/>
                <c:pt idx="0">
                  <c:v>Wartość zamówień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'duża różnica danych'!$C$15:$C$17</c:f>
              <c:strCache>
                <c:ptCount val="3"/>
                <c:pt idx="0">
                  <c:v>Warszawa</c:v>
                </c:pt>
                <c:pt idx="1">
                  <c:v>Kraków</c:v>
                </c:pt>
                <c:pt idx="2">
                  <c:v>Inne</c:v>
                </c:pt>
              </c:strCache>
            </c:strRef>
          </c:cat>
          <c:val>
            <c:numRef>
              <c:f>'duża różnica danych'!$D$15:$D$17</c:f>
              <c:numCache>
                <c:formatCode>General</c:formatCode>
                <c:ptCount val="3"/>
                <c:pt idx="0">
                  <c:v>640000</c:v>
                </c:pt>
                <c:pt idx="1">
                  <c:v>550000</c:v>
                </c:pt>
                <c:pt idx="2">
                  <c:v>80800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83-4450-90E4-42137924C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478328"/>
        <c:axId val="322478720"/>
      </c:barChart>
      <c:catAx>
        <c:axId val="3224783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22478720"/>
        <c:crosses val="autoZero"/>
        <c:auto val="1"/>
        <c:lblAlgn val="ctr"/>
        <c:lblOffset val="100"/>
        <c:noMultiLvlLbl val="0"/>
      </c:catAx>
      <c:valAx>
        <c:axId val="3224787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22478328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accent1"/>
      </a:solidFill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'duża różnica danych'!$C$21:$C$24</c:f>
              <c:strCache>
                <c:ptCount val="4"/>
                <c:pt idx="0">
                  <c:v>Sochaczew</c:v>
                </c:pt>
                <c:pt idx="1">
                  <c:v>Skierniewice</c:v>
                </c:pt>
                <c:pt idx="2">
                  <c:v>Łowicz</c:v>
                </c:pt>
                <c:pt idx="3">
                  <c:v>Błonie</c:v>
                </c:pt>
              </c:strCache>
            </c:strRef>
          </c:cat>
          <c:val>
            <c:numRef>
              <c:f>'duża różnica danych'!$D$21:$D$24</c:f>
              <c:numCache>
                <c:formatCode>General</c:formatCode>
                <c:ptCount val="4"/>
                <c:pt idx="0">
                  <c:v>17800</c:v>
                </c:pt>
                <c:pt idx="1">
                  <c:v>19000</c:v>
                </c:pt>
                <c:pt idx="2">
                  <c:v>26000</c:v>
                </c:pt>
                <c:pt idx="3">
                  <c:v>18000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2D-41E5-8899-C4641FC914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857040"/>
        <c:axId val="320857432"/>
      </c:barChart>
      <c:catAx>
        <c:axId val="3208570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20857432"/>
        <c:crosses val="autoZero"/>
        <c:auto val="1"/>
        <c:lblAlgn val="ctr"/>
        <c:lblOffset val="100"/>
        <c:noMultiLvlLbl val="0"/>
      </c:catAx>
      <c:valAx>
        <c:axId val="3208574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20857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>
      <a:solidFill>
        <a:schemeClr val="accent1"/>
      </a:solidFill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ofPieChart>
        <c:ofPieType val="pie"/>
        <c:varyColors val="1"/>
        <c:ser>
          <c:idx val="0"/>
          <c:order val="0"/>
          <c:tx>
            <c:strRef>
              <c:f>'duża różnica danych'!$D$2</c:f>
              <c:strCache>
                <c:ptCount val="1"/>
                <c:pt idx="0">
                  <c:v>Wartość zamówień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'duża różnica danych'!$C$3:$C$8</c:f>
              <c:strCache>
                <c:ptCount val="6"/>
                <c:pt idx="0">
                  <c:v>Warszawa</c:v>
                </c:pt>
                <c:pt idx="1">
                  <c:v>Kraków</c:v>
                </c:pt>
                <c:pt idx="2">
                  <c:v>Sochaczew</c:v>
                </c:pt>
                <c:pt idx="3">
                  <c:v>Skierniewice</c:v>
                </c:pt>
                <c:pt idx="4">
                  <c:v>Łowicz</c:v>
                </c:pt>
                <c:pt idx="5">
                  <c:v>Błonie</c:v>
                </c:pt>
              </c:strCache>
            </c:strRef>
          </c:cat>
          <c:val>
            <c:numRef>
              <c:f>'duża różnica danych'!$D$3:$D$8</c:f>
              <c:numCache>
                <c:formatCode>General</c:formatCode>
                <c:ptCount val="6"/>
                <c:pt idx="0">
                  <c:v>640000</c:v>
                </c:pt>
                <c:pt idx="1">
                  <c:v>550000</c:v>
                </c:pt>
                <c:pt idx="2">
                  <c:v>17800</c:v>
                </c:pt>
                <c:pt idx="3">
                  <c:v>19000</c:v>
                </c:pt>
                <c:pt idx="4">
                  <c:v>26000</c:v>
                </c:pt>
                <c:pt idx="5">
                  <c:v>18000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85-4478-BE29-8542497EAE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36"/>
        <c:splitType val="pos"/>
        <c:splitPos val="4"/>
        <c:secondPieSize val="68"/>
        <c:serLines/>
      </c:of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'igrzyska 2008'!$B$2</c:f>
              <c:strCache>
                <c:ptCount val="1"/>
                <c:pt idx="0">
                  <c:v>Złote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'igrzyska 2008'!$A$3:$A$9</c:f>
              <c:strCache>
                <c:ptCount val="7"/>
                <c:pt idx="0">
                  <c:v>United States</c:v>
                </c:pt>
                <c:pt idx="1">
                  <c:v>China</c:v>
                </c:pt>
                <c:pt idx="2">
                  <c:v>Russia</c:v>
                </c:pt>
                <c:pt idx="3">
                  <c:v>United Kingdom</c:v>
                </c:pt>
                <c:pt idx="4">
                  <c:v>Australia</c:v>
                </c:pt>
                <c:pt idx="5">
                  <c:v>Germany</c:v>
                </c:pt>
                <c:pt idx="6">
                  <c:v>France</c:v>
                </c:pt>
              </c:strCache>
            </c:strRef>
          </c:cat>
          <c:val>
            <c:numRef>
              <c:f>'igrzyska 2008'!$B$3:$B$9</c:f>
              <c:numCache>
                <c:formatCode>General</c:formatCode>
                <c:ptCount val="7"/>
                <c:pt idx="0">
                  <c:v>36</c:v>
                </c:pt>
                <c:pt idx="1">
                  <c:v>51</c:v>
                </c:pt>
                <c:pt idx="2">
                  <c:v>23</c:v>
                </c:pt>
                <c:pt idx="3">
                  <c:v>19</c:v>
                </c:pt>
                <c:pt idx="4">
                  <c:v>14</c:v>
                </c:pt>
                <c:pt idx="5">
                  <c:v>16</c:v>
                </c:pt>
                <c:pt idx="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62-4825-8D94-59E4DFD74541}"/>
            </c:ext>
          </c:extLst>
        </c:ser>
        <c:ser>
          <c:idx val="1"/>
          <c:order val="1"/>
          <c:tx>
            <c:strRef>
              <c:f>'igrzyska 2008'!$C$2</c:f>
              <c:strCache>
                <c:ptCount val="1"/>
                <c:pt idx="0">
                  <c:v>Srebrne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'igrzyska 2008'!$A$3:$A$9</c:f>
              <c:strCache>
                <c:ptCount val="7"/>
                <c:pt idx="0">
                  <c:v>United States</c:v>
                </c:pt>
                <c:pt idx="1">
                  <c:v>China</c:v>
                </c:pt>
                <c:pt idx="2">
                  <c:v>Russia</c:v>
                </c:pt>
                <c:pt idx="3">
                  <c:v>United Kingdom</c:v>
                </c:pt>
                <c:pt idx="4">
                  <c:v>Australia</c:v>
                </c:pt>
                <c:pt idx="5">
                  <c:v>Germany</c:v>
                </c:pt>
                <c:pt idx="6">
                  <c:v>France</c:v>
                </c:pt>
              </c:strCache>
            </c:strRef>
          </c:cat>
          <c:val>
            <c:numRef>
              <c:f>'igrzyska 2008'!$C$3:$C$9</c:f>
              <c:numCache>
                <c:formatCode>General</c:formatCode>
                <c:ptCount val="7"/>
                <c:pt idx="0">
                  <c:v>38</c:v>
                </c:pt>
                <c:pt idx="1">
                  <c:v>21</c:v>
                </c:pt>
                <c:pt idx="2">
                  <c:v>21</c:v>
                </c:pt>
                <c:pt idx="3">
                  <c:v>13</c:v>
                </c:pt>
                <c:pt idx="4">
                  <c:v>15</c:v>
                </c:pt>
                <c:pt idx="5">
                  <c:v>10</c:v>
                </c:pt>
                <c:pt idx="6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62-4825-8D94-59E4DFD74541}"/>
            </c:ext>
          </c:extLst>
        </c:ser>
        <c:ser>
          <c:idx val="2"/>
          <c:order val="2"/>
          <c:tx>
            <c:strRef>
              <c:f>'igrzyska 2008'!$D$2</c:f>
              <c:strCache>
                <c:ptCount val="1"/>
                <c:pt idx="0">
                  <c:v>Brązowe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'igrzyska 2008'!$A$3:$A$9</c:f>
              <c:strCache>
                <c:ptCount val="7"/>
                <c:pt idx="0">
                  <c:v>United States</c:v>
                </c:pt>
                <c:pt idx="1">
                  <c:v>China</c:v>
                </c:pt>
                <c:pt idx="2">
                  <c:v>Russia</c:v>
                </c:pt>
                <c:pt idx="3">
                  <c:v>United Kingdom</c:v>
                </c:pt>
                <c:pt idx="4">
                  <c:v>Australia</c:v>
                </c:pt>
                <c:pt idx="5">
                  <c:v>Germany</c:v>
                </c:pt>
                <c:pt idx="6">
                  <c:v>France</c:v>
                </c:pt>
              </c:strCache>
            </c:strRef>
          </c:cat>
          <c:val>
            <c:numRef>
              <c:f>'igrzyska 2008'!$D$3:$D$9</c:f>
              <c:numCache>
                <c:formatCode>General</c:formatCode>
                <c:ptCount val="7"/>
                <c:pt idx="0">
                  <c:v>36</c:v>
                </c:pt>
                <c:pt idx="1">
                  <c:v>28</c:v>
                </c:pt>
                <c:pt idx="2">
                  <c:v>28</c:v>
                </c:pt>
                <c:pt idx="3">
                  <c:v>15</c:v>
                </c:pt>
                <c:pt idx="4">
                  <c:v>17</c:v>
                </c:pt>
                <c:pt idx="5">
                  <c:v>15</c:v>
                </c:pt>
                <c:pt idx="6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62-4825-8D94-59E4DFD745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0858608"/>
        <c:axId val="320859000"/>
      </c:barChart>
      <c:lineChart>
        <c:grouping val="standard"/>
        <c:varyColors val="0"/>
        <c:ser>
          <c:idx val="3"/>
          <c:order val="3"/>
          <c:tx>
            <c:v/>
          </c:tx>
          <c:spPr>
            <a:ln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accent6"/>
                    </a:solidFill>
                  </a:defRPr>
                </a:pPr>
                <a:endParaRPr lang="pl-PL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'igrzyska 2008'!$A$3:$A$9</c:f>
              <c:strCache>
                <c:ptCount val="7"/>
                <c:pt idx="0">
                  <c:v>United States</c:v>
                </c:pt>
                <c:pt idx="1">
                  <c:v>China</c:v>
                </c:pt>
                <c:pt idx="2">
                  <c:v>Russia</c:v>
                </c:pt>
                <c:pt idx="3">
                  <c:v>United Kingdom</c:v>
                </c:pt>
                <c:pt idx="4">
                  <c:v>Australia</c:v>
                </c:pt>
                <c:pt idx="5">
                  <c:v>Germany</c:v>
                </c:pt>
                <c:pt idx="6">
                  <c:v>France</c:v>
                </c:pt>
              </c:strCache>
            </c:strRef>
          </c:cat>
          <c:val>
            <c:numRef>
              <c:f>'igrzyska 2008'!$E$3:$E$9</c:f>
              <c:numCache>
                <c:formatCode>General</c:formatCode>
                <c:ptCount val="7"/>
                <c:pt idx="0">
                  <c:v>110</c:v>
                </c:pt>
                <c:pt idx="1">
                  <c:v>100</c:v>
                </c:pt>
                <c:pt idx="2">
                  <c:v>72</c:v>
                </c:pt>
                <c:pt idx="3">
                  <c:v>47</c:v>
                </c:pt>
                <c:pt idx="4">
                  <c:v>46</c:v>
                </c:pt>
                <c:pt idx="5">
                  <c:v>41</c:v>
                </c:pt>
                <c:pt idx="6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562-4825-8D94-59E4DFD745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858608"/>
        <c:axId val="320859000"/>
      </c:lineChart>
      <c:catAx>
        <c:axId val="320858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>
                    <a:lumMod val="50000"/>
                  </a:schemeClr>
                </a:solidFill>
              </a:defRPr>
            </a:pPr>
            <a:endParaRPr lang="pl-PL"/>
          </a:p>
        </c:txPr>
        <c:crossAx val="320859000"/>
        <c:crosses val="autoZero"/>
        <c:auto val="1"/>
        <c:lblAlgn val="ctr"/>
        <c:lblOffset val="100"/>
        <c:noMultiLvlLbl val="0"/>
      </c:catAx>
      <c:valAx>
        <c:axId val="3208590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>
                    <a:lumMod val="50000"/>
                  </a:schemeClr>
                </a:solidFill>
              </a:defRPr>
            </a:pPr>
            <a:endParaRPr lang="pl-PL"/>
          </a:p>
        </c:txPr>
        <c:crossAx val="320858608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'min-max'!$D$3</c:f>
          <c:strCache>
            <c:ptCount val="1"/>
            <c:pt idx="0">
              <c:v>Liczba sklepów</c:v>
            </c:pt>
          </c:strCache>
        </c:strRef>
      </c:tx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25400" cap="flat" cmpd="sng" algn="ctr">
              <a:solidFill>
                <a:schemeClr val="accent1">
                  <a:shade val="50000"/>
                </a:schemeClr>
              </a:solidFill>
              <a:prstDash val="solid"/>
            </a:ln>
            <a:effectLst/>
          </c:spPr>
          <c:invertIfNegative val="0"/>
          <c:cat>
            <c:strRef>
              <c:f>'min-max'!$C$4:$C$11</c:f>
              <c:strCache>
                <c:ptCount val="8"/>
                <c:pt idx="0">
                  <c:v>dolnośląskie</c:v>
                </c:pt>
                <c:pt idx="1">
                  <c:v>podkarpackie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</c:strCache>
            </c:strRef>
          </c:cat>
          <c:val>
            <c:numRef>
              <c:f>'min-max'!$D$4:$D$11</c:f>
              <c:numCache>
                <c:formatCode>General</c:formatCode>
                <c:ptCount val="8"/>
                <c:pt idx="0">
                  <c:v>103</c:v>
                </c:pt>
                <c:pt idx="1">
                  <c:v>95</c:v>
                </c:pt>
                <c:pt idx="2">
                  <c:v>480</c:v>
                </c:pt>
                <c:pt idx="3">
                  <c:v>450</c:v>
                </c:pt>
                <c:pt idx="4">
                  <c:v>320</c:v>
                </c:pt>
                <c:pt idx="5">
                  <c:v>200</c:v>
                </c:pt>
                <c:pt idx="6">
                  <c:v>925</c:v>
                </c:pt>
                <c:pt idx="7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EF-4DBE-9FA9-51E54F577DA9}"/>
            </c:ext>
          </c:extLst>
        </c:ser>
        <c:ser>
          <c:idx val="1"/>
          <c:order val="1"/>
          <c:spPr>
            <a:solidFill>
              <a:schemeClr val="accent3"/>
            </a:solidFill>
            <a:ln w="25400" cap="flat" cmpd="sng" algn="ctr">
              <a:solidFill>
                <a:schemeClr val="accent3">
                  <a:shade val="50000"/>
                </a:schemeClr>
              </a:solidFill>
              <a:prstDash val="solid"/>
            </a:ln>
            <a:effectLst/>
          </c:spPr>
          <c:invertIfNegative val="0"/>
          <c:cat>
            <c:strRef>
              <c:f>'min-max'!$C$4:$C$11</c:f>
              <c:strCache>
                <c:ptCount val="8"/>
                <c:pt idx="0">
                  <c:v>dolnośląskie</c:v>
                </c:pt>
                <c:pt idx="1">
                  <c:v>podkarpackie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</c:strCache>
            </c:strRef>
          </c:cat>
          <c:val>
            <c:numRef>
              <c:f>'min-max'!$E$4:$E$11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925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EF-4DBE-9FA9-51E54F577DA9}"/>
            </c:ext>
          </c:extLst>
        </c:ser>
        <c:ser>
          <c:idx val="2"/>
          <c:order val="2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cat>
            <c:strRef>
              <c:f>'min-max'!$C$4:$C$11</c:f>
              <c:strCache>
                <c:ptCount val="8"/>
                <c:pt idx="0">
                  <c:v>dolnośląskie</c:v>
                </c:pt>
                <c:pt idx="1">
                  <c:v>podkarpackie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</c:strCache>
            </c:strRef>
          </c:cat>
          <c:val>
            <c:numRef>
              <c:f>'min-max'!$F$4:$F$11</c:f>
              <c:numCache>
                <c:formatCode>General</c:formatCode>
                <c:ptCount val="8"/>
                <c:pt idx="0">
                  <c:v>0</c:v>
                </c:pt>
                <c:pt idx="1">
                  <c:v>95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EF-4DBE-9FA9-51E54F577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0859784"/>
        <c:axId val="320860176"/>
      </c:barChart>
      <c:catAx>
        <c:axId val="320859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20860176"/>
        <c:crosses val="autoZero"/>
        <c:auto val="1"/>
        <c:lblAlgn val="ctr"/>
        <c:lblOffset val="100"/>
        <c:noMultiLvlLbl val="0"/>
      </c:catAx>
      <c:valAx>
        <c:axId val="3208601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208597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sprzedaż!$D$3</c:f>
              <c:strCache>
                <c:ptCount val="1"/>
                <c:pt idx="0">
                  <c:v>Wielkość sprzedaży</c:v>
                </c:pt>
              </c:strCache>
            </c:strRef>
          </c:tx>
          <c:marker>
            <c:symbol val="none"/>
          </c:marker>
          <c:cat>
            <c:numRef>
              <c:f>sprzedaż!$C$4:$C$154</c:f>
              <c:numCache>
                <c:formatCode>m/d/yyyy</c:formatCode>
                <c:ptCount val="151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</c:numCache>
            </c:numRef>
          </c:cat>
          <c:val>
            <c:numRef>
              <c:f>sprzedaż!$D$4:$D$154</c:f>
              <c:numCache>
                <c:formatCode>General</c:formatCode>
                <c:ptCount val="151"/>
                <c:pt idx="0">
                  <c:v>26047</c:v>
                </c:pt>
                <c:pt idx="1">
                  <c:v>22420</c:v>
                </c:pt>
                <c:pt idx="2">
                  <c:v>21286</c:v>
                </c:pt>
                <c:pt idx="3">
                  <c:v>14801</c:v>
                </c:pt>
                <c:pt idx="4">
                  <c:v>33251</c:v>
                </c:pt>
                <c:pt idx="5">
                  <c:v>31076</c:v>
                </c:pt>
                <c:pt idx="6">
                  <c:v>18857</c:v>
                </c:pt>
                <c:pt idx="7">
                  <c:v>24519</c:v>
                </c:pt>
                <c:pt idx="8">
                  <c:v>25000</c:v>
                </c:pt>
                <c:pt idx="9">
                  <c:v>21785</c:v>
                </c:pt>
                <c:pt idx="10">
                  <c:v>22401</c:v>
                </c:pt>
                <c:pt idx="11">
                  <c:v>22559</c:v>
                </c:pt>
                <c:pt idx="12">
                  <c:v>29000</c:v>
                </c:pt>
                <c:pt idx="13">
                  <c:v>16976</c:v>
                </c:pt>
                <c:pt idx="14">
                  <c:v>16747</c:v>
                </c:pt>
                <c:pt idx="15">
                  <c:v>22156</c:v>
                </c:pt>
                <c:pt idx="16">
                  <c:v>25372</c:v>
                </c:pt>
                <c:pt idx="17">
                  <c:v>11985</c:v>
                </c:pt>
                <c:pt idx="18">
                  <c:v>25755</c:v>
                </c:pt>
                <c:pt idx="19">
                  <c:v>27161</c:v>
                </c:pt>
                <c:pt idx="20">
                  <c:v>10440</c:v>
                </c:pt>
                <c:pt idx="21">
                  <c:v>33880</c:v>
                </c:pt>
                <c:pt idx="22">
                  <c:v>24880</c:v>
                </c:pt>
                <c:pt idx="23">
                  <c:v>25716</c:v>
                </c:pt>
                <c:pt idx="24">
                  <c:v>31132</c:v>
                </c:pt>
                <c:pt idx="25">
                  <c:v>25495</c:v>
                </c:pt>
                <c:pt idx="26">
                  <c:v>20075</c:v>
                </c:pt>
                <c:pt idx="27">
                  <c:v>37660</c:v>
                </c:pt>
                <c:pt idx="28">
                  <c:v>32000</c:v>
                </c:pt>
                <c:pt idx="29">
                  <c:v>31663</c:v>
                </c:pt>
                <c:pt idx="30">
                  <c:v>28766</c:v>
                </c:pt>
                <c:pt idx="31">
                  <c:v>34597</c:v>
                </c:pt>
                <c:pt idx="32">
                  <c:v>28000</c:v>
                </c:pt>
                <c:pt idx="33">
                  <c:v>29800</c:v>
                </c:pt>
                <c:pt idx="34">
                  <c:v>22000</c:v>
                </c:pt>
                <c:pt idx="35">
                  <c:v>21900</c:v>
                </c:pt>
                <c:pt idx="36">
                  <c:v>36504</c:v>
                </c:pt>
                <c:pt idx="37">
                  <c:v>32800</c:v>
                </c:pt>
                <c:pt idx="38">
                  <c:v>30210</c:v>
                </c:pt>
                <c:pt idx="39">
                  <c:v>24624</c:v>
                </c:pt>
                <c:pt idx="40">
                  <c:v>37447</c:v>
                </c:pt>
                <c:pt idx="41">
                  <c:v>33262</c:v>
                </c:pt>
                <c:pt idx="42">
                  <c:v>20177</c:v>
                </c:pt>
                <c:pt idx="43">
                  <c:v>21650</c:v>
                </c:pt>
                <c:pt idx="44">
                  <c:v>33805</c:v>
                </c:pt>
                <c:pt idx="45">
                  <c:v>28243</c:v>
                </c:pt>
                <c:pt idx="46">
                  <c:v>21355</c:v>
                </c:pt>
                <c:pt idx="47">
                  <c:v>35536</c:v>
                </c:pt>
                <c:pt idx="48">
                  <c:v>30443</c:v>
                </c:pt>
                <c:pt idx="49">
                  <c:v>22600</c:v>
                </c:pt>
                <c:pt idx="50">
                  <c:v>26312</c:v>
                </c:pt>
                <c:pt idx="51">
                  <c:v>29064</c:v>
                </c:pt>
                <c:pt idx="52">
                  <c:v>30827</c:v>
                </c:pt>
                <c:pt idx="53">
                  <c:v>20030</c:v>
                </c:pt>
                <c:pt idx="54">
                  <c:v>23766</c:v>
                </c:pt>
                <c:pt idx="55">
                  <c:v>28041</c:v>
                </c:pt>
                <c:pt idx="56">
                  <c:v>20639</c:v>
                </c:pt>
                <c:pt idx="57">
                  <c:v>26950</c:v>
                </c:pt>
                <c:pt idx="58">
                  <c:v>21000</c:v>
                </c:pt>
                <c:pt idx="59">
                  <c:v>34229</c:v>
                </c:pt>
                <c:pt idx="60">
                  <c:v>31123</c:v>
                </c:pt>
                <c:pt idx="61">
                  <c:v>25878</c:v>
                </c:pt>
                <c:pt idx="62">
                  <c:v>21931</c:v>
                </c:pt>
                <c:pt idx="63">
                  <c:v>29890</c:v>
                </c:pt>
                <c:pt idx="64">
                  <c:v>22573</c:v>
                </c:pt>
                <c:pt idx="65">
                  <c:v>34489</c:v>
                </c:pt>
                <c:pt idx="66">
                  <c:v>31000</c:v>
                </c:pt>
                <c:pt idx="67">
                  <c:v>36675</c:v>
                </c:pt>
                <c:pt idx="68">
                  <c:v>31000</c:v>
                </c:pt>
                <c:pt idx="69">
                  <c:v>24259</c:v>
                </c:pt>
                <c:pt idx="70">
                  <c:v>37122</c:v>
                </c:pt>
                <c:pt idx="71">
                  <c:v>26000</c:v>
                </c:pt>
                <c:pt idx="72">
                  <c:v>23463</c:v>
                </c:pt>
                <c:pt idx="73">
                  <c:v>37796</c:v>
                </c:pt>
                <c:pt idx="74">
                  <c:v>29000</c:v>
                </c:pt>
                <c:pt idx="75">
                  <c:v>31590</c:v>
                </c:pt>
                <c:pt idx="76">
                  <c:v>26343</c:v>
                </c:pt>
                <c:pt idx="77">
                  <c:v>26000</c:v>
                </c:pt>
                <c:pt idx="78">
                  <c:v>19000</c:v>
                </c:pt>
                <c:pt idx="79">
                  <c:v>22122</c:v>
                </c:pt>
                <c:pt idx="80">
                  <c:v>25537</c:v>
                </c:pt>
                <c:pt idx="81">
                  <c:v>32762</c:v>
                </c:pt>
                <c:pt idx="82">
                  <c:v>28926</c:v>
                </c:pt>
                <c:pt idx="83">
                  <c:v>23700</c:v>
                </c:pt>
                <c:pt idx="84">
                  <c:v>31111</c:v>
                </c:pt>
                <c:pt idx="85">
                  <c:v>20914</c:v>
                </c:pt>
                <c:pt idx="86">
                  <c:v>33872</c:v>
                </c:pt>
                <c:pt idx="87">
                  <c:v>18762</c:v>
                </c:pt>
                <c:pt idx="88">
                  <c:v>34382</c:v>
                </c:pt>
                <c:pt idx="89">
                  <c:v>16801</c:v>
                </c:pt>
                <c:pt idx="90">
                  <c:v>21861</c:v>
                </c:pt>
                <c:pt idx="91">
                  <c:v>30388</c:v>
                </c:pt>
                <c:pt idx="92">
                  <c:v>31636</c:v>
                </c:pt>
                <c:pt idx="93">
                  <c:v>20008</c:v>
                </c:pt>
                <c:pt idx="94">
                  <c:v>28767</c:v>
                </c:pt>
                <c:pt idx="95">
                  <c:v>22677</c:v>
                </c:pt>
                <c:pt idx="96">
                  <c:v>34224</c:v>
                </c:pt>
                <c:pt idx="97">
                  <c:v>19519</c:v>
                </c:pt>
                <c:pt idx="98">
                  <c:v>25409</c:v>
                </c:pt>
                <c:pt idx="99">
                  <c:v>36025</c:v>
                </c:pt>
                <c:pt idx="100">
                  <c:v>34500</c:v>
                </c:pt>
                <c:pt idx="101">
                  <c:v>14158</c:v>
                </c:pt>
                <c:pt idx="102">
                  <c:v>10020</c:v>
                </c:pt>
                <c:pt idx="103">
                  <c:v>31718</c:v>
                </c:pt>
                <c:pt idx="104">
                  <c:v>20035</c:v>
                </c:pt>
                <c:pt idx="105">
                  <c:v>35269</c:v>
                </c:pt>
                <c:pt idx="106">
                  <c:v>28676</c:v>
                </c:pt>
                <c:pt idx="107">
                  <c:v>14648</c:v>
                </c:pt>
                <c:pt idx="108">
                  <c:v>33878</c:v>
                </c:pt>
                <c:pt idx="109">
                  <c:v>13583</c:v>
                </c:pt>
                <c:pt idx="110">
                  <c:v>20820</c:v>
                </c:pt>
                <c:pt idx="111">
                  <c:v>27567</c:v>
                </c:pt>
                <c:pt idx="112">
                  <c:v>20251</c:v>
                </c:pt>
                <c:pt idx="113">
                  <c:v>14492</c:v>
                </c:pt>
                <c:pt idx="114">
                  <c:v>13111</c:v>
                </c:pt>
                <c:pt idx="115">
                  <c:v>23738</c:v>
                </c:pt>
                <c:pt idx="116">
                  <c:v>16339</c:v>
                </c:pt>
                <c:pt idx="117">
                  <c:v>18059</c:v>
                </c:pt>
                <c:pt idx="118">
                  <c:v>27630</c:v>
                </c:pt>
                <c:pt idx="119">
                  <c:v>30771</c:v>
                </c:pt>
                <c:pt idx="120">
                  <c:v>20330</c:v>
                </c:pt>
                <c:pt idx="121">
                  <c:v>18200</c:v>
                </c:pt>
                <c:pt idx="122">
                  <c:v>20361</c:v>
                </c:pt>
                <c:pt idx="123">
                  <c:v>16728</c:v>
                </c:pt>
                <c:pt idx="124">
                  <c:v>27206</c:v>
                </c:pt>
                <c:pt idx="125">
                  <c:v>35987</c:v>
                </c:pt>
                <c:pt idx="126">
                  <c:v>27576</c:v>
                </c:pt>
                <c:pt idx="127">
                  <c:v>33580</c:v>
                </c:pt>
                <c:pt idx="128">
                  <c:v>22106</c:v>
                </c:pt>
                <c:pt idx="129">
                  <c:v>11591</c:v>
                </c:pt>
                <c:pt idx="130">
                  <c:v>14704</c:v>
                </c:pt>
                <c:pt idx="131">
                  <c:v>24796</c:v>
                </c:pt>
                <c:pt idx="132">
                  <c:v>24032</c:v>
                </c:pt>
                <c:pt idx="133">
                  <c:v>35293</c:v>
                </c:pt>
                <c:pt idx="134">
                  <c:v>11238</c:v>
                </c:pt>
                <c:pt idx="135">
                  <c:v>35828</c:v>
                </c:pt>
                <c:pt idx="136">
                  <c:v>14981</c:v>
                </c:pt>
                <c:pt idx="137">
                  <c:v>10951</c:v>
                </c:pt>
                <c:pt idx="138">
                  <c:v>18034</c:v>
                </c:pt>
                <c:pt idx="139">
                  <c:v>30109</c:v>
                </c:pt>
                <c:pt idx="140">
                  <c:v>25905</c:v>
                </c:pt>
                <c:pt idx="141">
                  <c:v>12746</c:v>
                </c:pt>
                <c:pt idx="142">
                  <c:v>29360</c:v>
                </c:pt>
                <c:pt idx="143">
                  <c:v>12396</c:v>
                </c:pt>
                <c:pt idx="144">
                  <c:v>10251</c:v>
                </c:pt>
                <c:pt idx="145">
                  <c:v>18382</c:v>
                </c:pt>
                <c:pt idx="146">
                  <c:v>35646</c:v>
                </c:pt>
                <c:pt idx="147">
                  <c:v>14841</c:v>
                </c:pt>
                <c:pt idx="148">
                  <c:v>24789</c:v>
                </c:pt>
                <c:pt idx="149">
                  <c:v>15666</c:v>
                </c:pt>
                <c:pt idx="150">
                  <c:v>15700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59-4232-BB10-3B51C0D5D955}"/>
            </c:ext>
          </c:extLst>
        </c:ser>
        <c:ser>
          <c:idx val="1"/>
          <c:order val="1"/>
          <c:tx>
            <c:strRef>
              <c:f>sprzedaż!$I$3</c:f>
              <c:strCache>
                <c:ptCount val="1"/>
                <c:pt idx="0">
                  <c:v>najlepszy tydzień</c:v>
                </c:pt>
              </c:strCache>
            </c:strRef>
          </c:tx>
          <c:marker>
            <c:symbol val="none"/>
          </c:marker>
          <c:cat>
            <c:numRef>
              <c:f>sprzedaż!$C$4:$C$154</c:f>
              <c:numCache>
                <c:formatCode>m/d/yyyy</c:formatCode>
                <c:ptCount val="151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</c:numCache>
            </c:numRef>
          </c:cat>
          <c:val>
            <c:numRef>
              <c:f>sprzedaż!$I$4:$I$154</c:f>
              <c:numCache>
                <c:formatCode>General</c:formatCode>
                <c:ptCount val="15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37660</c:v>
                </c:pt>
                <c:pt idx="28">
                  <c:v>32000</c:v>
                </c:pt>
                <c:pt idx="29">
                  <c:v>31663</c:v>
                </c:pt>
                <c:pt idx="30">
                  <c:v>28766</c:v>
                </c:pt>
                <c:pt idx="31">
                  <c:v>34597</c:v>
                </c:pt>
                <c:pt idx="32">
                  <c:v>28000</c:v>
                </c:pt>
                <c:pt idx="33">
                  <c:v>29800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59-4232-BB10-3B51C0D5D955}"/>
            </c:ext>
          </c:extLst>
        </c:ser>
        <c:ser>
          <c:idx val="2"/>
          <c:order val="2"/>
          <c:tx>
            <c:strRef>
              <c:f>sprzedaż!$J$3</c:f>
              <c:strCache>
                <c:ptCount val="1"/>
                <c:pt idx="0">
                  <c:v>najlepszy miesiąc</c:v>
                </c:pt>
              </c:strCache>
            </c:strRef>
          </c:tx>
          <c:marker>
            <c:symbol val="none"/>
          </c:marker>
          <c:cat>
            <c:numRef>
              <c:f>sprzedaż!$C$4:$C$154</c:f>
              <c:numCache>
                <c:formatCode>m/d/yyyy</c:formatCode>
                <c:ptCount val="151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</c:numCache>
            </c:numRef>
          </c:cat>
          <c:val>
            <c:numRef>
              <c:f>sprzedaż!$J$4:$J$154</c:f>
              <c:numCache>
                <c:formatCode>General</c:formatCode>
                <c:ptCount val="15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34229</c:v>
                </c:pt>
                <c:pt idx="60">
                  <c:v>31123</c:v>
                </c:pt>
                <c:pt idx="61">
                  <c:v>25878</c:v>
                </c:pt>
                <c:pt idx="62">
                  <c:v>21931</c:v>
                </c:pt>
                <c:pt idx="63">
                  <c:v>29890</c:v>
                </c:pt>
                <c:pt idx="64">
                  <c:v>22573</c:v>
                </c:pt>
                <c:pt idx="65">
                  <c:v>34489</c:v>
                </c:pt>
                <c:pt idx="66">
                  <c:v>31000</c:v>
                </c:pt>
                <c:pt idx="67">
                  <c:v>36675</c:v>
                </c:pt>
                <c:pt idx="68">
                  <c:v>31000</c:v>
                </c:pt>
                <c:pt idx="69">
                  <c:v>24259</c:v>
                </c:pt>
                <c:pt idx="70">
                  <c:v>37122</c:v>
                </c:pt>
                <c:pt idx="71">
                  <c:v>26000</c:v>
                </c:pt>
                <c:pt idx="72">
                  <c:v>23463</c:v>
                </c:pt>
                <c:pt idx="73">
                  <c:v>37796</c:v>
                </c:pt>
                <c:pt idx="74">
                  <c:v>29000</c:v>
                </c:pt>
                <c:pt idx="75">
                  <c:v>31590</c:v>
                </c:pt>
                <c:pt idx="76">
                  <c:v>26343</c:v>
                </c:pt>
                <c:pt idx="77">
                  <c:v>26000</c:v>
                </c:pt>
                <c:pt idx="78">
                  <c:v>19000</c:v>
                </c:pt>
                <c:pt idx="79">
                  <c:v>22122</c:v>
                </c:pt>
                <c:pt idx="80">
                  <c:v>25537</c:v>
                </c:pt>
                <c:pt idx="81">
                  <c:v>32762</c:v>
                </c:pt>
                <c:pt idx="82">
                  <c:v>28926</c:v>
                </c:pt>
                <c:pt idx="83">
                  <c:v>23700</c:v>
                </c:pt>
                <c:pt idx="84">
                  <c:v>31111</c:v>
                </c:pt>
                <c:pt idx="85">
                  <c:v>20914</c:v>
                </c:pt>
                <c:pt idx="86">
                  <c:v>33872</c:v>
                </c:pt>
                <c:pt idx="87">
                  <c:v>18762</c:v>
                </c:pt>
                <c:pt idx="88">
                  <c:v>34382</c:v>
                </c:pt>
                <c:pt idx="89">
                  <c:v>16801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59-4232-BB10-3B51C0D5D9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3914016"/>
        <c:axId val="323914408"/>
      </c:lineChart>
      <c:dateAx>
        <c:axId val="32391401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txPr>
          <a:bodyPr/>
          <a:lstStyle/>
          <a:p>
            <a:pPr>
              <a:defRPr sz="1000"/>
            </a:pPr>
            <a:endParaRPr lang="pl-PL"/>
          </a:p>
        </c:txPr>
        <c:crossAx val="323914408"/>
        <c:crosses val="autoZero"/>
        <c:auto val="1"/>
        <c:lblOffset val="100"/>
        <c:baseTimeUnit val="days"/>
      </c:dateAx>
      <c:valAx>
        <c:axId val="323914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3914016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val>
            <c:numRef>
              <c:f>'wykres mapa woj.'!$C$9</c:f>
              <c:numCache>
                <c:formatCode>General</c:formatCode>
                <c:ptCount val="1"/>
                <c:pt idx="0">
                  <c:v>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A2-4137-A026-3F92E6A56C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2"/>
        <c:axId val="320888240"/>
        <c:axId val="322518336"/>
      </c:barChart>
      <c:catAx>
        <c:axId val="320888240"/>
        <c:scaling>
          <c:orientation val="minMax"/>
        </c:scaling>
        <c:delete val="0"/>
        <c:axPos val="b"/>
        <c:majorTickMark val="none"/>
        <c:minorTickMark val="none"/>
        <c:tickLblPos val="none"/>
        <c:crossAx val="322518336"/>
        <c:crosses val="autoZero"/>
        <c:auto val="1"/>
        <c:lblAlgn val="ctr"/>
        <c:lblOffset val="100"/>
        <c:noMultiLvlLbl val="0"/>
      </c:catAx>
      <c:valAx>
        <c:axId val="322518336"/>
        <c:scaling>
          <c:orientation val="minMax"/>
          <c:max val="1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20888240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val>
            <c:numRef>
              <c:f>'wykres mapa woj.'!$C$4</c:f>
              <c:numCache>
                <c:formatCode>General</c:formatCode>
                <c:ptCount val="1"/>
                <c:pt idx="0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1A-463F-BC3A-F5C020152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795848"/>
        <c:axId val="322719608"/>
      </c:barChart>
      <c:catAx>
        <c:axId val="321795848"/>
        <c:scaling>
          <c:orientation val="minMax"/>
        </c:scaling>
        <c:delete val="0"/>
        <c:axPos val="b"/>
        <c:majorTickMark val="none"/>
        <c:minorTickMark val="none"/>
        <c:tickLblPos val="none"/>
        <c:crossAx val="322719608"/>
        <c:crosses val="autoZero"/>
        <c:auto val="1"/>
        <c:lblAlgn val="ctr"/>
        <c:lblOffset val="100"/>
        <c:noMultiLvlLbl val="0"/>
      </c:catAx>
      <c:valAx>
        <c:axId val="322719608"/>
        <c:scaling>
          <c:orientation val="minMax"/>
          <c:max val="1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21795848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val>
            <c:numRef>
              <c:f>'wykres mapa woj.'!$C$17</c:f>
              <c:numCache>
                <c:formatCode>General</c:formatCode>
                <c:ptCount val="1"/>
                <c:pt idx="0">
                  <c:v>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8C-4967-AC62-3BF699AA35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042480"/>
        <c:axId val="322044912"/>
      </c:barChart>
      <c:catAx>
        <c:axId val="322042480"/>
        <c:scaling>
          <c:orientation val="minMax"/>
        </c:scaling>
        <c:delete val="0"/>
        <c:axPos val="b"/>
        <c:majorTickMark val="none"/>
        <c:minorTickMark val="none"/>
        <c:tickLblPos val="none"/>
        <c:crossAx val="322044912"/>
        <c:crosses val="autoZero"/>
        <c:auto val="1"/>
        <c:lblAlgn val="ctr"/>
        <c:lblOffset val="100"/>
        <c:noMultiLvlLbl val="0"/>
      </c:catAx>
      <c:valAx>
        <c:axId val="322044912"/>
        <c:scaling>
          <c:orientation val="minMax"/>
          <c:max val="1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22042480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val>
            <c:numRef>
              <c:f>'wykres mapa woj.'!$C$16</c:f>
              <c:numCache>
                <c:formatCode>General</c:formatCode>
                <c:ptCount val="1"/>
                <c:pt idx="0">
                  <c:v>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9D-4632-89E3-AFDC18366B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991024"/>
        <c:axId val="321991416"/>
      </c:barChart>
      <c:catAx>
        <c:axId val="321991024"/>
        <c:scaling>
          <c:orientation val="minMax"/>
        </c:scaling>
        <c:delete val="0"/>
        <c:axPos val="b"/>
        <c:majorTickMark val="none"/>
        <c:minorTickMark val="none"/>
        <c:tickLblPos val="none"/>
        <c:crossAx val="321991416"/>
        <c:crosses val="autoZero"/>
        <c:auto val="1"/>
        <c:lblAlgn val="ctr"/>
        <c:lblOffset val="100"/>
        <c:noMultiLvlLbl val="0"/>
      </c:catAx>
      <c:valAx>
        <c:axId val="321991416"/>
        <c:scaling>
          <c:orientation val="minMax"/>
          <c:max val="1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21991024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val>
            <c:numRef>
              <c:f>'wykres mapa woj.'!$C$5</c:f>
              <c:numCache>
                <c:formatCode>General</c:formatCode>
                <c:ptCount val="1"/>
                <c:pt idx="0">
                  <c:v>480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77-440F-9BAE-D6B7ED71E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992200"/>
        <c:axId val="321992592"/>
      </c:barChart>
      <c:catAx>
        <c:axId val="321992200"/>
        <c:scaling>
          <c:orientation val="minMax"/>
        </c:scaling>
        <c:delete val="0"/>
        <c:axPos val="b"/>
        <c:majorTickMark val="none"/>
        <c:minorTickMark val="none"/>
        <c:tickLblPos val="none"/>
        <c:crossAx val="321992592"/>
        <c:crosses val="autoZero"/>
        <c:auto val="1"/>
        <c:lblAlgn val="ctr"/>
        <c:lblOffset val="100"/>
        <c:noMultiLvlLbl val="0"/>
      </c:catAx>
      <c:valAx>
        <c:axId val="321992592"/>
        <c:scaling>
          <c:orientation val="minMax"/>
          <c:max val="1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21992200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val>
            <c:numRef>
              <c:f>'wykres mapa woj.'!$C$13</c:f>
              <c:numCache>
                <c:formatCode>General</c:formatCode>
                <c:ptCount val="1"/>
                <c:pt idx="0">
                  <c:v>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04-4C24-8D3F-A5282ECC16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990632"/>
        <c:axId val="321993376"/>
      </c:barChart>
      <c:catAx>
        <c:axId val="321990632"/>
        <c:scaling>
          <c:orientation val="minMax"/>
        </c:scaling>
        <c:delete val="0"/>
        <c:axPos val="b"/>
        <c:majorTickMark val="none"/>
        <c:minorTickMark val="none"/>
        <c:tickLblPos val="none"/>
        <c:crossAx val="321993376"/>
        <c:crosses val="autoZero"/>
        <c:auto val="1"/>
        <c:lblAlgn val="ctr"/>
        <c:lblOffset val="100"/>
        <c:noMultiLvlLbl val="0"/>
      </c:catAx>
      <c:valAx>
        <c:axId val="321993376"/>
        <c:scaling>
          <c:orientation val="minMax"/>
          <c:max val="1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21990632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val>
            <c:numRef>
              <c:f>'wykres mapa woj.'!$C$18</c:f>
              <c:numCache>
                <c:formatCode>General</c:formatCode>
                <c:ptCount val="1"/>
                <c:pt idx="0">
                  <c:v>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51-4381-AB83-5C14C6A7A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994160"/>
        <c:axId val="320984872"/>
      </c:barChart>
      <c:catAx>
        <c:axId val="321994160"/>
        <c:scaling>
          <c:orientation val="minMax"/>
        </c:scaling>
        <c:delete val="0"/>
        <c:axPos val="b"/>
        <c:majorTickMark val="none"/>
        <c:minorTickMark val="none"/>
        <c:tickLblPos val="none"/>
        <c:crossAx val="320984872"/>
        <c:crosses val="autoZero"/>
        <c:auto val="1"/>
        <c:lblAlgn val="ctr"/>
        <c:lblOffset val="100"/>
        <c:noMultiLvlLbl val="0"/>
      </c:catAx>
      <c:valAx>
        <c:axId val="320984872"/>
        <c:scaling>
          <c:orientation val="minMax"/>
          <c:max val="1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21994160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Radio" firstButton="1" fmlaLink="$R$8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checked="Checked" lockText="1" noThreeD="1"/>
</file>

<file path=xl/ctrlProps/ctrlProp4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13" Type="http://schemas.openxmlformats.org/officeDocument/2006/relationships/chart" Target="../charts/chart14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12" Type="http://schemas.openxmlformats.org/officeDocument/2006/relationships/chart" Target="../charts/chart13.xml"/><Relationship Id="rId17" Type="http://schemas.openxmlformats.org/officeDocument/2006/relationships/chart" Target="../charts/chart18.xml"/><Relationship Id="rId2" Type="http://schemas.openxmlformats.org/officeDocument/2006/relationships/chart" Target="../charts/chart3.xml"/><Relationship Id="rId16" Type="http://schemas.openxmlformats.org/officeDocument/2006/relationships/chart" Target="../charts/chart17.xml"/><Relationship Id="rId1" Type="http://schemas.openxmlformats.org/officeDocument/2006/relationships/image" Target="../media/image1.png"/><Relationship Id="rId6" Type="http://schemas.openxmlformats.org/officeDocument/2006/relationships/chart" Target="../charts/chart7.xml"/><Relationship Id="rId11" Type="http://schemas.openxmlformats.org/officeDocument/2006/relationships/chart" Target="../charts/chart12.xml"/><Relationship Id="rId5" Type="http://schemas.openxmlformats.org/officeDocument/2006/relationships/chart" Target="../charts/chart6.xml"/><Relationship Id="rId15" Type="http://schemas.openxmlformats.org/officeDocument/2006/relationships/chart" Target="../charts/chart16.xml"/><Relationship Id="rId10" Type="http://schemas.openxmlformats.org/officeDocument/2006/relationships/chart" Target="../charts/chart11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Relationship Id="rId14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jpeg"/><Relationship Id="rId1" Type="http://schemas.openxmlformats.org/officeDocument/2006/relationships/chart" Target="../charts/chart19.xml"/><Relationship Id="rId4" Type="http://schemas.openxmlformats.org/officeDocument/2006/relationships/chart" Target="../charts/chart2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571500</xdr:colOff>
      <xdr:row>0</xdr:row>
      <xdr:rowOff>142874</xdr:rowOff>
    </xdr:from>
    <xdr:to>
      <xdr:col>15</xdr:col>
      <xdr:colOff>600075</xdr:colOff>
      <xdr:row>16</xdr:row>
      <xdr:rowOff>185735</xdr:rowOff>
    </xdr:to>
    <xdr:grpSp>
      <xdr:nvGrpSpPr>
        <xdr:cNvPr id="19" name="Grupa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pSpPr/>
      </xdr:nvGrpSpPr>
      <xdr:grpSpPr>
        <a:xfrm>
          <a:off x="7210425" y="142874"/>
          <a:ext cx="3076575" cy="3090861"/>
          <a:chOff x="7134225" y="828674"/>
          <a:chExt cx="3076575" cy="3090861"/>
        </a:xfrm>
      </xdr:grpSpPr>
      <xdr:graphicFrame macro="">
        <xdr:nvGraphicFramePr>
          <xdr:cNvPr id="2" name="Wykres 1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GraphicFramePr>
            <a:graphicFrameLocks/>
          </xdr:cNvGraphicFramePr>
        </xdr:nvGraphicFramePr>
        <xdr:xfrm>
          <a:off x="7134225" y="828674"/>
          <a:ext cx="3076575" cy="309086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GrpSpPr/>
        </xdr:nvGrpSpPr>
        <xdr:grpSpPr>
          <a:xfrm>
            <a:off x="7762766" y="1590675"/>
            <a:ext cx="1886167" cy="1642486"/>
            <a:chOff x="7238891" y="895350"/>
            <a:chExt cx="1886167" cy="1642486"/>
          </a:xfrm>
        </xdr:grpSpPr>
        <xdr:sp macro="" textlink="$I$12">
          <xdr:nvSpPr>
            <xdr:cNvPr id="4" name="Prostokąt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/>
          </xdr:nvSpPr>
          <xdr:spPr>
            <a:xfrm>
              <a:off x="7238891" y="895350"/>
              <a:ext cx="1886167" cy="276036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fld id="{1632F4D2-263D-40FE-A109-C07A3AC7C4A2}" type="TxLink">
                <a:rPr lang="en-US" sz="2000" b="0" i="0" u="none" strike="noStrike">
                  <a:solidFill>
                    <a:schemeClr val="accent2"/>
                  </a:solidFill>
                  <a:latin typeface="Calibri"/>
                </a:rPr>
                <a:pPr algn="ctr"/>
                <a:t>Poznań</a:t>
              </a:fld>
              <a:endParaRPr lang="pl-PL" sz="4000">
                <a:solidFill>
                  <a:schemeClr val="accent2"/>
                </a:solidFill>
              </a:endParaRPr>
            </a:p>
          </xdr:txBody>
        </xdr:sp>
        <xdr:sp macro="" textlink="$J$12">
          <xdr:nvSpPr>
            <xdr:cNvPr id="5" name="Prostokąt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7288980" y="1154070"/>
              <a:ext cx="1785989" cy="51081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fld id="{0A77B345-AF5E-46BA-9A0F-FCC3484056A6}" type="TxLink">
                <a:rPr lang="en-US" sz="4400" b="0" i="0" u="none" strike="noStrike">
                  <a:solidFill>
                    <a:schemeClr val="accent2"/>
                  </a:solidFill>
                  <a:latin typeface="Calibri"/>
                </a:rPr>
                <a:pPr algn="ctr"/>
                <a:t>30,4%</a:t>
              </a:fld>
              <a:endParaRPr lang="pl-PL" sz="71400">
                <a:solidFill>
                  <a:schemeClr val="accent2"/>
                </a:solidFill>
              </a:endParaRPr>
            </a:p>
          </xdr:txBody>
        </xdr:sp>
        <xdr:sp macro="" textlink="$I$13">
          <xdr:nvSpPr>
            <xdr:cNvPr id="6" name="Prostokąt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/>
          </xdr:nvSpPr>
          <xdr:spPr>
            <a:xfrm>
              <a:off x="7238891" y="1676400"/>
              <a:ext cx="1886167" cy="18696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fld id="{767DD7E7-B230-4050-B594-E16C327D4C72}" type="TxLink">
                <a:rPr lang="en-US" sz="1600" b="0" i="0" u="none" strike="noStrike">
                  <a:solidFill>
                    <a:schemeClr val="accent2"/>
                  </a:solidFill>
                  <a:latin typeface="Calibri"/>
                </a:rPr>
                <a:pPr algn="ctr"/>
                <a:t>Kraków</a:t>
              </a:fld>
              <a:endParaRPr lang="pl-PL" sz="4000">
                <a:solidFill>
                  <a:schemeClr val="accent2"/>
                </a:solidFill>
              </a:endParaRPr>
            </a:p>
          </xdr:txBody>
        </xdr:sp>
        <xdr:sp macro="" textlink="$J$13">
          <xdr:nvSpPr>
            <xdr:cNvPr id="7" name="Prostokąt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/>
          </xdr:nvSpPr>
          <xdr:spPr>
            <a:xfrm>
              <a:off x="7288980" y="1866899"/>
              <a:ext cx="1785989" cy="27088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fld id="{70BA2EAB-CCA0-4622-B4B2-DC8A71BC6B48}" type="TxLink">
                <a:rPr lang="en-US" sz="2000" b="0" i="0" u="none" strike="noStrike">
                  <a:solidFill>
                    <a:schemeClr val="accent2"/>
                  </a:solidFill>
                  <a:latin typeface="Calibri"/>
                </a:rPr>
                <a:pPr algn="ctr"/>
                <a:t>26,2%</a:t>
              </a:fld>
              <a:endParaRPr lang="pl-PL" sz="85700">
                <a:solidFill>
                  <a:schemeClr val="accent2"/>
                </a:solidFill>
              </a:endParaRPr>
            </a:p>
          </xdr:txBody>
        </xdr:sp>
        <xdr:sp macro="" textlink="$I$14">
          <xdr:nvSpPr>
            <xdr:cNvPr id="8" name="Prostokąt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/>
          </xdr:nvSpPr>
          <xdr:spPr>
            <a:xfrm>
              <a:off x="7238891" y="2162175"/>
              <a:ext cx="1886167" cy="14886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fld id="{E15343BB-D7B5-4EAF-B7D0-46D595CE6729}" type="TxLink">
                <a:rPr lang="en-US" sz="1200" b="0" i="0" u="none" strike="noStrike">
                  <a:solidFill>
                    <a:schemeClr val="accent2"/>
                  </a:solidFill>
                  <a:latin typeface="Calibri"/>
                </a:rPr>
                <a:pPr algn="ctr"/>
                <a:t>Łódź</a:t>
              </a:fld>
              <a:endParaRPr lang="pl-PL" sz="3200">
                <a:solidFill>
                  <a:schemeClr val="accent2"/>
                </a:solidFill>
              </a:endParaRPr>
            </a:p>
          </xdr:txBody>
        </xdr:sp>
        <xdr:sp macro="" textlink="$J$14">
          <xdr:nvSpPr>
            <xdr:cNvPr id="9" name="Prostokąt 8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/>
          </xdr:nvSpPr>
          <xdr:spPr>
            <a:xfrm>
              <a:off x="7288980" y="2324099"/>
              <a:ext cx="1785989" cy="21373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fld id="{8D386B14-A326-4F4E-938F-B56F7E47F9F4}" type="TxLink">
                <a:rPr lang="en-US" sz="1400" b="0" i="0" u="none" strike="noStrike">
                  <a:solidFill>
                    <a:schemeClr val="accent2"/>
                  </a:solidFill>
                  <a:latin typeface="Calibri"/>
                </a:rPr>
                <a:pPr algn="ctr"/>
                <a:t>24,9%</a:t>
              </a:fld>
              <a:endParaRPr lang="pl-PL" sz="148100">
                <a:solidFill>
                  <a:schemeClr val="accent2"/>
                </a:solidFill>
              </a:endParaRPr>
            </a:p>
          </xdr:txBody>
        </xdr:sp>
      </xdr:grpSp>
    </xdr:grpSp>
    <xdr:clientData/>
  </xdr:twoCellAnchor>
  <xdr:twoCellAnchor>
    <xdr:from>
      <xdr:col>16</xdr:col>
      <xdr:colOff>390521</xdr:colOff>
      <xdr:row>1</xdr:row>
      <xdr:rowOff>38100</xdr:rowOff>
    </xdr:from>
    <xdr:to>
      <xdr:col>22</xdr:col>
      <xdr:colOff>142874</xdr:colOff>
      <xdr:row>16</xdr:row>
      <xdr:rowOff>94799</xdr:rowOff>
    </xdr:to>
    <xdr:grpSp>
      <xdr:nvGrpSpPr>
        <xdr:cNvPr id="18" name="Grupa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pSpPr/>
      </xdr:nvGrpSpPr>
      <xdr:grpSpPr>
        <a:xfrm>
          <a:off x="10687046" y="228600"/>
          <a:ext cx="3409953" cy="2914199"/>
          <a:chOff x="11134721" y="285750"/>
          <a:chExt cx="3409953" cy="2914199"/>
        </a:xfrm>
      </xdr:grpSpPr>
      <xdr:graphicFrame macro="">
        <xdr:nvGraphicFramePr>
          <xdr:cNvPr id="10" name="Wykres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GraphicFramePr>
            <a:graphicFrameLocks/>
          </xdr:cNvGraphicFramePr>
        </xdr:nvGraphicFramePr>
        <xdr:xfrm>
          <a:off x="11134721" y="285750"/>
          <a:ext cx="3409953" cy="29141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$I$12">
        <xdr:nvSpPr>
          <xdr:cNvPr id="12" name="Prostokąt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/>
        </xdr:nvSpPr>
        <xdr:spPr>
          <a:xfrm>
            <a:off x="11877566" y="1181100"/>
            <a:ext cx="1886167" cy="276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fld id="{FAFC5E3C-8D70-429F-BA39-D004FD450EB2}" type="TxLink">
              <a:rPr lang="en-US" sz="2400" b="0" i="0" u="none" strike="noStrike">
                <a:solidFill>
                  <a:schemeClr val="accent2"/>
                </a:solidFill>
                <a:latin typeface="Calibri"/>
              </a:rPr>
              <a:pPr algn="ctr"/>
              <a:t>Poznań</a:t>
            </a:fld>
            <a:endParaRPr lang="pl-PL" sz="8000">
              <a:solidFill>
                <a:schemeClr val="accent2"/>
              </a:solidFill>
            </a:endParaRPr>
          </a:p>
        </xdr:txBody>
      </xdr:sp>
      <xdr:sp macro="" textlink="$J$12">
        <xdr:nvSpPr>
          <xdr:cNvPr id="13" name="Prostokąt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/>
        </xdr:nvSpPr>
        <xdr:spPr>
          <a:xfrm>
            <a:off x="11877675" y="1544595"/>
            <a:ext cx="1912169" cy="51081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fld id="{888CB339-79FA-482C-A319-505A4133D910}" type="TxLink">
              <a:rPr lang="en-US" sz="5400" b="0" i="0" u="none" strike="noStrike">
                <a:solidFill>
                  <a:schemeClr val="accent2"/>
                </a:solidFill>
                <a:latin typeface="Calibri"/>
              </a:rPr>
              <a:pPr algn="ctr"/>
              <a:t>30,4%</a:t>
            </a:fld>
            <a:endParaRPr lang="pl-PL" sz="400000">
              <a:solidFill>
                <a:schemeClr val="accent2"/>
              </a:solidFill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</xdr:colOff>
      <xdr:row>0</xdr:row>
      <xdr:rowOff>0</xdr:rowOff>
    </xdr:from>
    <xdr:to>
      <xdr:col>12</xdr:col>
      <xdr:colOff>415265</xdr:colOff>
      <xdr:row>25</xdr:row>
      <xdr:rowOff>126389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bg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62350" y="0"/>
          <a:ext cx="5282540" cy="4888889"/>
        </a:xfrm>
        <a:prstGeom prst="rect">
          <a:avLst/>
        </a:prstGeom>
      </xdr:spPr>
    </xdr:pic>
    <xdr:clientData/>
  </xdr:twoCellAnchor>
  <xdr:twoCellAnchor>
    <xdr:from>
      <xdr:col>9</xdr:col>
      <xdr:colOff>233361</xdr:colOff>
      <xdr:row>6</xdr:row>
      <xdr:rowOff>142874</xdr:rowOff>
    </xdr:from>
    <xdr:to>
      <xdr:col>10</xdr:col>
      <xdr:colOff>219075</xdr:colOff>
      <xdr:row>12</xdr:row>
      <xdr:rowOff>79874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242886</xdr:colOff>
      <xdr:row>3</xdr:row>
      <xdr:rowOff>190499</xdr:rowOff>
    </xdr:from>
    <xdr:to>
      <xdr:col>8</xdr:col>
      <xdr:colOff>228600</xdr:colOff>
      <xdr:row>9</xdr:row>
      <xdr:rowOff>127499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90486</xdr:colOff>
      <xdr:row>7</xdr:row>
      <xdr:rowOff>19049</xdr:rowOff>
    </xdr:from>
    <xdr:to>
      <xdr:col>7</xdr:col>
      <xdr:colOff>76200</xdr:colOff>
      <xdr:row>12</xdr:row>
      <xdr:rowOff>146549</xdr:rowOff>
    </xdr:to>
    <xdr:graphicFrame macro="">
      <xdr:nvGraphicFramePr>
        <xdr:cNvPr id="5" name="Wykres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395286</xdr:colOff>
      <xdr:row>3</xdr:row>
      <xdr:rowOff>76199</xdr:rowOff>
    </xdr:from>
    <xdr:to>
      <xdr:col>11</xdr:col>
      <xdr:colOff>381000</xdr:colOff>
      <xdr:row>9</xdr:row>
      <xdr:rowOff>13199</xdr:rowOff>
    </xdr:to>
    <xdr:graphicFrame macro="">
      <xdr:nvGraphicFramePr>
        <xdr:cNvPr id="6" name="Wykres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500061</xdr:colOff>
      <xdr:row>11</xdr:row>
      <xdr:rowOff>133349</xdr:rowOff>
    </xdr:from>
    <xdr:to>
      <xdr:col>11</xdr:col>
      <xdr:colOff>485775</xdr:colOff>
      <xdr:row>17</xdr:row>
      <xdr:rowOff>70349</xdr:rowOff>
    </xdr:to>
    <xdr:graphicFrame macro="">
      <xdr:nvGraphicFramePr>
        <xdr:cNvPr id="7" name="Wykres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528636</xdr:colOff>
      <xdr:row>0</xdr:row>
      <xdr:rowOff>0</xdr:rowOff>
    </xdr:from>
    <xdr:to>
      <xdr:col>7</xdr:col>
      <xdr:colOff>514350</xdr:colOff>
      <xdr:row>5</xdr:row>
      <xdr:rowOff>127500</xdr:rowOff>
    </xdr:to>
    <xdr:graphicFrame macro="">
      <xdr:nvGraphicFramePr>
        <xdr:cNvPr id="8" name="Wykres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33336</xdr:colOff>
      <xdr:row>0</xdr:row>
      <xdr:rowOff>142875</xdr:rowOff>
    </xdr:from>
    <xdr:to>
      <xdr:col>6</xdr:col>
      <xdr:colOff>19050</xdr:colOff>
      <xdr:row>6</xdr:row>
      <xdr:rowOff>79875</xdr:rowOff>
    </xdr:to>
    <xdr:graphicFrame macro="">
      <xdr:nvGraphicFramePr>
        <xdr:cNvPr id="9" name="Wykres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4761</xdr:colOff>
      <xdr:row>0</xdr:row>
      <xdr:rowOff>28574</xdr:rowOff>
    </xdr:from>
    <xdr:to>
      <xdr:col>9</xdr:col>
      <xdr:colOff>600075</xdr:colOff>
      <xdr:row>5</xdr:row>
      <xdr:rowOff>156074</xdr:rowOff>
    </xdr:to>
    <xdr:graphicFrame macro="">
      <xdr:nvGraphicFramePr>
        <xdr:cNvPr id="10" name="Wykres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4761</xdr:colOff>
      <xdr:row>9</xdr:row>
      <xdr:rowOff>114299</xdr:rowOff>
    </xdr:from>
    <xdr:to>
      <xdr:col>8</xdr:col>
      <xdr:colOff>600075</xdr:colOff>
      <xdr:row>15</xdr:row>
      <xdr:rowOff>51299</xdr:rowOff>
    </xdr:to>
    <xdr:graphicFrame macro="">
      <xdr:nvGraphicFramePr>
        <xdr:cNvPr id="11" name="Wykres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433386</xdr:colOff>
      <xdr:row>6</xdr:row>
      <xdr:rowOff>95249</xdr:rowOff>
    </xdr:from>
    <xdr:to>
      <xdr:col>5</xdr:col>
      <xdr:colOff>419100</xdr:colOff>
      <xdr:row>12</xdr:row>
      <xdr:rowOff>32249</xdr:rowOff>
    </xdr:to>
    <xdr:graphicFrame macro="">
      <xdr:nvGraphicFramePr>
        <xdr:cNvPr id="12" name="Wykres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</xdr:col>
      <xdr:colOff>309561</xdr:colOff>
      <xdr:row>11</xdr:row>
      <xdr:rowOff>95249</xdr:rowOff>
    </xdr:from>
    <xdr:to>
      <xdr:col>6</xdr:col>
      <xdr:colOff>295275</xdr:colOff>
      <xdr:row>17</xdr:row>
      <xdr:rowOff>32249</xdr:rowOff>
    </xdr:to>
    <xdr:graphicFrame macro="">
      <xdr:nvGraphicFramePr>
        <xdr:cNvPr id="13" name="Wykres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395286</xdr:colOff>
      <xdr:row>13</xdr:row>
      <xdr:rowOff>152399</xdr:rowOff>
    </xdr:from>
    <xdr:to>
      <xdr:col>7</xdr:col>
      <xdr:colOff>381000</xdr:colOff>
      <xdr:row>19</xdr:row>
      <xdr:rowOff>89399</xdr:rowOff>
    </xdr:to>
    <xdr:graphicFrame macro="">
      <xdr:nvGraphicFramePr>
        <xdr:cNvPr id="14" name="Wykres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319086</xdr:colOff>
      <xdr:row>14</xdr:row>
      <xdr:rowOff>142874</xdr:rowOff>
    </xdr:from>
    <xdr:to>
      <xdr:col>8</xdr:col>
      <xdr:colOff>304800</xdr:colOff>
      <xdr:row>20</xdr:row>
      <xdr:rowOff>79874</xdr:rowOff>
    </xdr:to>
    <xdr:graphicFrame macro="">
      <xdr:nvGraphicFramePr>
        <xdr:cNvPr id="15" name="Wykres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8</xdr:col>
      <xdr:colOff>376236</xdr:colOff>
      <xdr:row>16</xdr:row>
      <xdr:rowOff>171449</xdr:rowOff>
    </xdr:from>
    <xdr:to>
      <xdr:col>9</xdr:col>
      <xdr:colOff>361950</xdr:colOff>
      <xdr:row>22</xdr:row>
      <xdr:rowOff>108449</xdr:rowOff>
    </xdr:to>
    <xdr:graphicFrame macro="">
      <xdr:nvGraphicFramePr>
        <xdr:cNvPr id="16" name="Wykres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52386</xdr:colOff>
      <xdr:row>16</xdr:row>
      <xdr:rowOff>104774</xdr:rowOff>
    </xdr:from>
    <xdr:to>
      <xdr:col>11</xdr:col>
      <xdr:colOff>38100</xdr:colOff>
      <xdr:row>22</xdr:row>
      <xdr:rowOff>41774</xdr:rowOff>
    </xdr:to>
    <xdr:graphicFrame macro="">
      <xdr:nvGraphicFramePr>
        <xdr:cNvPr id="17" name="Wykres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90486</xdr:colOff>
      <xdr:row>13</xdr:row>
      <xdr:rowOff>38099</xdr:rowOff>
    </xdr:from>
    <xdr:to>
      <xdr:col>10</xdr:col>
      <xdr:colOff>76200</xdr:colOff>
      <xdr:row>18</xdr:row>
      <xdr:rowOff>165599</xdr:rowOff>
    </xdr:to>
    <xdr:graphicFrame macro="">
      <xdr:nvGraphicFramePr>
        <xdr:cNvPr id="18" name="Wykres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542925</xdr:colOff>
      <xdr:row>1</xdr:row>
      <xdr:rowOff>66675</xdr:rowOff>
    </xdr:from>
    <xdr:to>
      <xdr:col>12</xdr:col>
      <xdr:colOff>95250</xdr:colOff>
      <xdr:row>9</xdr:row>
      <xdr:rowOff>52387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50800</xdr:colOff>
      <xdr:row>1</xdr:row>
      <xdr:rowOff>142874</xdr:rowOff>
    </xdr:from>
    <xdr:to>
      <xdr:col>11</xdr:col>
      <xdr:colOff>76200</xdr:colOff>
      <xdr:row>18</xdr:row>
      <xdr:rowOff>123824</xdr:rowOff>
    </xdr:to>
    <xdr:grpSp>
      <xdr:nvGrpSpPr>
        <xdr:cNvPr id="3" name="Grupa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pSpPr/>
      </xdr:nvGrpSpPr>
      <xdr:grpSpPr>
        <a:xfrm>
          <a:off x="2879725" y="333374"/>
          <a:ext cx="4292600" cy="3219450"/>
          <a:chOff x="4794250" y="361949"/>
          <a:chExt cx="4292600" cy="3219450"/>
        </a:xfrm>
      </xdr:grpSpPr>
      <xdr:pic>
        <xdr:nvPicPr>
          <xdr:cNvPr id="4" name="Obraz 3" descr="http://www.savingaddiction.com/wp-content/uploads/2012/10/123.jpg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duotone>
              <a:schemeClr val="accent1">
                <a:shade val="45000"/>
                <a:satMod val="135000"/>
              </a:schemeClr>
              <a:prstClr val="white"/>
            </a:duotone>
            <a:extLst>
              <a:ext uri="{BEBA8EAE-BF5A-486C-A8C5-ECC9F3942E4B}">
                <a14:imgProps xmlns:a14="http://schemas.microsoft.com/office/drawing/2010/main">
                  <a14:imgLayer r:embed="rId3">
                    <a14:imgEffect>
                      <a14:sharpenSoften amount="-50000"/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794250" y="361949"/>
            <a:ext cx="4292600" cy="32194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aphicFrame macro="">
        <xdr:nvGraphicFramePr>
          <xdr:cNvPr id="5" name="Wykres 4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GraphicFramePr/>
        </xdr:nvGraphicFramePr>
        <xdr:xfrm>
          <a:off x="4924425" y="600075"/>
          <a:ext cx="4143375" cy="282416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100012</xdr:colOff>
      <xdr:row>7</xdr:row>
      <xdr:rowOff>85725</xdr:rowOff>
    </xdr:from>
    <xdr:to>
      <xdr:col>11</xdr:col>
      <xdr:colOff>481012</xdr:colOff>
      <xdr:row>21</xdr:row>
      <xdr:rowOff>28575</xdr:rowOff>
    </xdr:to>
    <xdr:graphicFrame macro="">
      <xdr:nvGraphicFramePr>
        <xdr:cNvPr id="6" name="Wykres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186691</xdr:rowOff>
    </xdr:from>
    <xdr:to>
      <xdr:col>9</xdr:col>
      <xdr:colOff>9526</xdr:colOff>
      <xdr:row>14</xdr:row>
      <xdr:rowOff>33131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495300</xdr:colOff>
          <xdr:row>5</xdr:row>
          <xdr:rowOff>19050</xdr:rowOff>
        </xdr:from>
        <xdr:to>
          <xdr:col>8</xdr:col>
          <xdr:colOff>85725</xdr:colOff>
          <xdr:row>6</xdr:row>
          <xdr:rowOff>0</xdr:rowOff>
        </xdr:to>
        <xdr:grpSp>
          <xdr:nvGrpSpPr>
            <xdr:cNvPr id="3" name="Grupa 2">
              <a:extLst>
                <a:ext uri="{FF2B5EF4-FFF2-40B4-BE49-F238E27FC236}">
                  <a16:creationId xmlns:a16="http://schemas.microsoft.com/office/drawing/2014/main" id="{00000000-0008-0000-0400-000003000000}"/>
                </a:ext>
              </a:extLst>
            </xdr:cNvPr>
            <xdr:cNvGrpSpPr/>
          </xdr:nvGrpSpPr>
          <xdr:grpSpPr>
            <a:xfrm>
              <a:off x="1108213" y="971550"/>
              <a:ext cx="3880816" cy="171450"/>
              <a:chOff x="1108213" y="971550"/>
              <a:chExt cx="3880816" cy="171450"/>
            </a:xfrm>
          </xdr:grpSpPr>
          <xdr:sp macro="" textlink="">
            <xdr:nvSpPr>
              <xdr:cNvPr id="4097" name="Option Button 1" hidden="1">
                <a:extLst>
                  <a:ext uri="{63B3BB69-23CF-44E3-9099-C40C66FF867C}">
                    <a14:compatExt spid="_x0000_s4097"/>
                  </a:ext>
                  <a:ext uri="{FF2B5EF4-FFF2-40B4-BE49-F238E27FC236}">
                    <a16:creationId xmlns:a16="http://schemas.microsoft.com/office/drawing/2014/main" id="{00000000-0008-0000-0400-000001100000}"/>
                  </a:ext>
                </a:extLst>
              </xdr:cNvPr>
              <xdr:cNvSpPr/>
            </xdr:nvSpPr>
            <xdr:spPr bwMode="auto">
              <a:xfrm>
                <a:off x="1108213" y="971550"/>
                <a:ext cx="212863" cy="1619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098" name="Option Button 2" hidden="1">
                <a:extLst>
                  <a:ext uri="{63B3BB69-23CF-44E3-9099-C40C66FF867C}">
                    <a14:compatExt spid="_x0000_s4098"/>
                  </a:ext>
                  <a:ext uri="{FF2B5EF4-FFF2-40B4-BE49-F238E27FC236}">
                    <a16:creationId xmlns:a16="http://schemas.microsoft.com/office/drawing/2014/main" id="{00000000-0008-0000-0400-000002100000}"/>
                  </a:ext>
                </a:extLst>
              </xdr:cNvPr>
              <xdr:cNvSpPr/>
            </xdr:nvSpPr>
            <xdr:spPr bwMode="auto">
              <a:xfrm>
                <a:off x="2305464" y="971550"/>
                <a:ext cx="212863" cy="1619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099" name="Option Button 3" hidden="1">
                <a:extLst>
                  <a:ext uri="{63B3BB69-23CF-44E3-9099-C40C66FF867C}">
                    <a14:compatExt spid="_x0000_s4099"/>
                  </a:ext>
                  <a:ext uri="{FF2B5EF4-FFF2-40B4-BE49-F238E27FC236}">
                    <a16:creationId xmlns:a16="http://schemas.microsoft.com/office/drawing/2014/main" id="{00000000-0008-0000-0400-000003100000}"/>
                  </a:ext>
                </a:extLst>
              </xdr:cNvPr>
              <xdr:cNvSpPr/>
            </xdr:nvSpPr>
            <xdr:spPr bwMode="auto">
              <a:xfrm>
                <a:off x="3559865" y="981075"/>
                <a:ext cx="212863" cy="1619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100" name="Option Button 4" hidden="1">
                <a:extLst>
                  <a:ext uri="{63B3BB69-23CF-44E3-9099-C40C66FF867C}">
                    <a14:compatExt spid="_x0000_s4100"/>
                  </a:ext>
                  <a:ext uri="{FF2B5EF4-FFF2-40B4-BE49-F238E27FC236}">
                    <a16:creationId xmlns:a16="http://schemas.microsoft.com/office/drawing/2014/main" id="{00000000-0008-0000-0400-000004100000}"/>
                  </a:ext>
                </a:extLst>
              </xdr:cNvPr>
              <xdr:cNvSpPr/>
            </xdr:nvSpPr>
            <xdr:spPr bwMode="auto">
              <a:xfrm>
                <a:off x="4776166" y="971550"/>
                <a:ext cx="212863" cy="1619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0</xdr:col>
      <xdr:colOff>463827</xdr:colOff>
      <xdr:row>1</xdr:row>
      <xdr:rowOff>8282</xdr:rowOff>
    </xdr:from>
    <xdr:to>
      <xdr:col>9</xdr:col>
      <xdr:colOff>115958</xdr:colOff>
      <xdr:row>15</xdr:row>
      <xdr:rowOff>33129</xdr:rowOff>
    </xdr:to>
    <xdr:sp macro="" textlink="">
      <xdr:nvSpPr>
        <xdr:cNvPr id="8" name="Prostokąt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/>
      </xdr:nvSpPr>
      <xdr:spPr>
        <a:xfrm>
          <a:off x="463827" y="198782"/>
          <a:ext cx="5138531" cy="2691847"/>
        </a:xfrm>
        <a:prstGeom prst="rect">
          <a:avLst/>
        </a:prstGeom>
        <a:noFill/>
        <a:ln w="9525">
          <a:solidFill>
            <a:schemeClr val="bg1">
              <a:lumMod val="85000"/>
            </a:schemeClr>
          </a:solidFill>
        </a:ln>
        <a:effectLst>
          <a:innerShdw blurRad="444500" dist="1181100" dir="6840000">
            <a:schemeClr val="bg1">
              <a:lumMod val="75000"/>
            </a:schemeClr>
          </a:inn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280987</xdr:colOff>
      <xdr:row>6</xdr:row>
      <xdr:rowOff>0</xdr:rowOff>
    </xdr:from>
    <xdr:to>
      <xdr:col>11</xdr:col>
      <xdr:colOff>585787</xdr:colOff>
      <xdr:row>20</xdr:row>
      <xdr:rowOff>76200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490537</xdr:colOff>
      <xdr:row>1</xdr:row>
      <xdr:rowOff>161925</xdr:rowOff>
    </xdr:from>
    <xdr:to>
      <xdr:col>17</xdr:col>
      <xdr:colOff>238125</xdr:colOff>
      <xdr:row>13</xdr:row>
      <xdr:rowOff>104775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56284</xdr:colOff>
      <xdr:row>13</xdr:row>
      <xdr:rowOff>102578</xdr:rowOff>
    </xdr:from>
    <xdr:to>
      <xdr:col>10</xdr:col>
      <xdr:colOff>498230</xdr:colOff>
      <xdr:row>17</xdr:row>
      <xdr:rowOff>112568</xdr:rowOff>
    </xdr:to>
    <xdr:cxnSp macro="">
      <xdr:nvCxnSpPr>
        <xdr:cNvPr id="5" name="Łącznik prostoliniowy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CxnSpPr/>
      </xdr:nvCxnSpPr>
      <xdr:spPr>
        <a:xfrm flipV="1">
          <a:off x="6974898" y="2579078"/>
          <a:ext cx="441946" cy="77199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589359</xdr:colOff>
      <xdr:row>13</xdr:row>
      <xdr:rowOff>95250</xdr:rowOff>
    </xdr:from>
    <xdr:to>
      <xdr:col>17</xdr:col>
      <xdr:colOff>241788</xdr:colOff>
      <xdr:row>17</xdr:row>
      <xdr:rowOff>125016</xdr:rowOff>
    </xdr:to>
    <xdr:cxnSp macro="">
      <xdr:nvCxnSpPr>
        <xdr:cNvPr id="7" name="Łącznik prostoliniowy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CxnSpPr/>
      </xdr:nvCxnSpPr>
      <xdr:spPr>
        <a:xfrm flipV="1">
          <a:off x="7483078" y="2571750"/>
          <a:ext cx="3902960" cy="79176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471487</xdr:colOff>
      <xdr:row>24</xdr:row>
      <xdr:rowOff>0</xdr:rowOff>
    </xdr:from>
    <xdr:to>
      <xdr:col>14</xdr:col>
      <xdr:colOff>166687</xdr:colOff>
      <xdr:row>38</xdr:row>
      <xdr:rowOff>76200</xdr:rowOff>
    </xdr:to>
    <xdr:graphicFrame macro="">
      <xdr:nvGraphicFramePr>
        <xdr:cNvPr id="18" name="Wykres 17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1</xdr:row>
      <xdr:rowOff>152400</xdr:rowOff>
    </xdr:from>
    <xdr:to>
      <xdr:col>13</xdr:col>
      <xdr:colOff>19050</xdr:colOff>
      <xdr:row>18</xdr:row>
      <xdr:rowOff>190500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pSpPr/>
      </xdr:nvGrpSpPr>
      <xdr:grpSpPr>
        <a:xfrm>
          <a:off x="4067175" y="352425"/>
          <a:ext cx="5857875" cy="3438525"/>
          <a:chOff x="3800475" y="38100"/>
          <a:chExt cx="6848475" cy="4286250"/>
        </a:xfrm>
      </xdr:grpSpPr>
      <xdr:graphicFrame macro="">
        <xdr:nvGraphicFramePr>
          <xdr:cNvPr id="3" name="Wykres 2">
            <a:extLst>
              <a:ext uri="{FF2B5EF4-FFF2-40B4-BE49-F238E27FC236}">
                <a16:creationId xmlns:a16="http://schemas.microsoft.com/office/drawing/2014/main" id="{00000000-0008-0000-0600-000003000000}"/>
              </a:ext>
            </a:extLst>
          </xdr:cNvPr>
          <xdr:cNvGraphicFramePr/>
        </xdr:nvGraphicFramePr>
        <xdr:xfrm>
          <a:off x="3848101" y="161925"/>
          <a:ext cx="6715124" cy="40576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Prostokąt zaokrąglony 3">
            <a:extLst>
              <a:ext uri="{FF2B5EF4-FFF2-40B4-BE49-F238E27FC236}">
                <a16:creationId xmlns:a16="http://schemas.microsoft.com/office/drawing/2014/main" id="{00000000-0008-0000-0600-000004000000}"/>
              </a:ext>
            </a:extLst>
          </xdr:cNvPr>
          <xdr:cNvSpPr/>
        </xdr:nvSpPr>
        <xdr:spPr>
          <a:xfrm>
            <a:off x="3800475" y="38100"/>
            <a:ext cx="6848475" cy="4286250"/>
          </a:xfrm>
          <a:prstGeom prst="roundRect">
            <a:avLst/>
          </a:prstGeom>
          <a:noFill/>
        </xdr:spPr>
        <xdr:style>
          <a:lnRef idx="1">
            <a:schemeClr val="accent6"/>
          </a:lnRef>
          <a:fillRef idx="2">
            <a:schemeClr val="accent6"/>
          </a:fillRef>
          <a:effectRef idx="1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533401</xdr:colOff>
      <xdr:row>1</xdr:row>
      <xdr:rowOff>95250</xdr:rowOff>
    </xdr:from>
    <xdr:to>
      <xdr:col>13</xdr:col>
      <xdr:colOff>371475</xdr:colOff>
      <xdr:row>18</xdr:row>
      <xdr:rowOff>19050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6</xdr:row>
      <xdr:rowOff>0</xdr:rowOff>
    </xdr:from>
    <xdr:to>
      <xdr:col>15</xdr:col>
      <xdr:colOff>38100</xdr:colOff>
      <xdr:row>20</xdr:row>
      <xdr:rowOff>76200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pm/Desktop/wyb&#243;r-wykres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ykresy szef"/>
      <sheetName val="wybór wykresu"/>
    </sheetNames>
    <sheetDataSet>
      <sheetData sheetId="0"/>
      <sheetData sheetId="1">
        <row r="2">
          <cell r="E2">
            <v>4016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5" displayName="Tabela5" ref="H4:J10" headerRowCount="0" totalsRowShown="0">
  <tableColumns count="3">
    <tableColumn id="1" xr3:uid="{00000000-0010-0000-0000-000001000000}" name="Kolumna1"/>
    <tableColumn id="2" xr3:uid="{00000000-0010-0000-0000-000002000000}" name="Kolumna2">
      <calculatedColumnFormula>RANDBETWEEN(5,100)</calculatedColumnFormula>
    </tableColumn>
    <tableColumn id="3" xr3:uid="{00000000-0010-0000-0000-000003000000}" name="Kolumna3" headerRowDxfId="2" dataDxfId="1">
      <calculatedColumnFormula>I4/SUM($I$4:$I$10)</calculatedColumnFormula>
    </tableColumn>
  </tableColumns>
  <tableStyleInfo name="TableStyleMedium10" showFirstColumn="1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6"/>
  <dimension ref="B2:J16"/>
  <sheetViews>
    <sheetView showGridLines="0" topLeftCell="F1" workbookViewId="0">
      <selection activeCell="O27" sqref="O27"/>
    </sheetView>
  </sheetViews>
  <sheetFormatPr defaultRowHeight="15" x14ac:dyDescent="0.25"/>
  <cols>
    <col min="8" max="10" width="11.85546875" customWidth="1"/>
  </cols>
  <sheetData>
    <row r="2" spans="2:10" x14ac:dyDescent="0.25">
      <c r="B2">
        <v>114.95</v>
      </c>
    </row>
    <row r="3" spans="2:10" x14ac:dyDescent="0.25">
      <c r="B3">
        <v>30.6</v>
      </c>
    </row>
    <row r="4" spans="2:10" x14ac:dyDescent="0.25">
      <c r="B4">
        <v>30.4</v>
      </c>
      <c r="H4" t="s">
        <v>133</v>
      </c>
      <c r="I4">
        <f t="shared" ref="I4:I10" ca="1" si="0">RANDBETWEEN(5,100)</f>
        <v>81</v>
      </c>
      <c r="J4" s="21">
        <f t="shared" ref="J4:J10" ca="1" si="1">I4/SUM($I$4:$I$10)</f>
        <v>0.26213592233009708</v>
      </c>
    </row>
    <row r="5" spans="2:10" x14ac:dyDescent="0.25">
      <c r="B5">
        <v>40.4</v>
      </c>
      <c r="H5" t="s">
        <v>154</v>
      </c>
      <c r="I5">
        <f t="shared" ca="1" si="0"/>
        <v>94</v>
      </c>
      <c r="J5" s="21">
        <f t="shared" ca="1" si="1"/>
        <v>0.30420711974110032</v>
      </c>
    </row>
    <row r="6" spans="2:10" x14ac:dyDescent="0.25">
      <c r="B6">
        <v>15.55</v>
      </c>
      <c r="H6" t="s">
        <v>131</v>
      </c>
      <c r="I6">
        <f t="shared" ca="1" si="0"/>
        <v>8</v>
      </c>
      <c r="J6" s="21">
        <f t="shared" ca="1" si="1"/>
        <v>2.5889967637540454E-2</v>
      </c>
    </row>
    <row r="7" spans="2:10" x14ac:dyDescent="0.25">
      <c r="B7">
        <v>7.5</v>
      </c>
      <c r="H7" t="s">
        <v>153</v>
      </c>
      <c r="I7">
        <f t="shared" ca="1" si="0"/>
        <v>32</v>
      </c>
      <c r="J7" s="21">
        <f t="shared" ca="1" si="1"/>
        <v>0.10355987055016182</v>
      </c>
    </row>
    <row r="8" spans="2:10" x14ac:dyDescent="0.25">
      <c r="B8">
        <v>11.7</v>
      </c>
      <c r="H8" t="s">
        <v>152</v>
      </c>
      <c r="I8">
        <f t="shared" ca="1" si="0"/>
        <v>10</v>
      </c>
      <c r="J8" s="21">
        <f t="shared" ca="1" si="1"/>
        <v>3.2362459546925564E-2</v>
      </c>
    </row>
    <row r="9" spans="2:10" x14ac:dyDescent="0.25">
      <c r="B9">
        <v>2.1</v>
      </c>
      <c r="H9" t="s">
        <v>151</v>
      </c>
      <c r="I9">
        <f t="shared" ca="1" si="0"/>
        <v>7</v>
      </c>
      <c r="J9" s="21">
        <f t="shared" ca="1" si="1"/>
        <v>2.2653721682847898E-2</v>
      </c>
    </row>
    <row r="10" spans="2:10" x14ac:dyDescent="0.25">
      <c r="B10">
        <v>6.2</v>
      </c>
      <c r="H10" t="s">
        <v>150</v>
      </c>
      <c r="I10">
        <f t="shared" ca="1" si="0"/>
        <v>77</v>
      </c>
      <c r="J10" s="21">
        <f t="shared" ca="1" si="1"/>
        <v>0.24919093851132687</v>
      </c>
    </row>
    <row r="12" spans="2:10" x14ac:dyDescent="0.25">
      <c r="I12" s="13" t="str">
        <f ca="1">INDEX($H$4:$H$10,MATCH(LARGE($J$4:$J$10,ROW(H1)),$J$4:$J$10,0))</f>
        <v>Poznań</v>
      </c>
      <c r="J12" s="22">
        <f ca="1">LARGE($J$4:$J$10,ROW(H1))</f>
        <v>0.30420711974110032</v>
      </c>
    </row>
    <row r="13" spans="2:10" x14ac:dyDescent="0.25">
      <c r="I13" s="13" t="str">
        <f ca="1">INDEX($H$4:$H$10,MATCH(LARGE($J$4:$J$10,ROW(H2)),$J$4:$J$10,0))</f>
        <v>Kraków</v>
      </c>
      <c r="J13" s="22">
        <f ca="1">LARGE($J$4:$J$10,ROW(H2))</f>
        <v>0.26213592233009708</v>
      </c>
    </row>
    <row r="14" spans="2:10" x14ac:dyDescent="0.25">
      <c r="I14" s="13" t="str">
        <f ca="1">INDEX($H$4:$H$10,MATCH(LARGE($J$4:$J$10,ROW(H3)),$J$4:$J$10,0))</f>
        <v>Łódź</v>
      </c>
      <c r="J14" s="22">
        <f ca="1">LARGE($J$4:$J$10,ROW(H3))</f>
        <v>0.24919093851132687</v>
      </c>
    </row>
    <row r="16" spans="2:10" x14ac:dyDescent="0.25">
      <c r="I16" s="13"/>
      <c r="J16" s="20"/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/>
  <dimension ref="B2:C18"/>
  <sheetViews>
    <sheetView showGridLines="0" workbookViewId="0">
      <selection activeCell="C5" sqref="C5"/>
    </sheetView>
  </sheetViews>
  <sheetFormatPr defaultRowHeight="15" x14ac:dyDescent="0.25"/>
  <cols>
    <col min="2" max="2" width="20.7109375" bestFit="1" customWidth="1"/>
    <col min="3" max="3" width="14.28515625" bestFit="1" customWidth="1"/>
  </cols>
  <sheetData>
    <row r="2" spans="2:3" x14ac:dyDescent="0.25">
      <c r="B2" s="1" t="s">
        <v>0</v>
      </c>
      <c r="C2" s="1" t="s">
        <v>1</v>
      </c>
    </row>
    <row r="3" spans="2:3" x14ac:dyDescent="0.25">
      <c r="B3" t="s">
        <v>2</v>
      </c>
      <c r="C3">
        <v>103</v>
      </c>
    </row>
    <row r="4" spans="2:3" x14ac:dyDescent="0.25">
      <c r="B4" t="s">
        <v>3</v>
      </c>
      <c r="C4">
        <v>95</v>
      </c>
    </row>
    <row r="5" spans="2:3" x14ac:dyDescent="0.25">
      <c r="B5" t="s">
        <v>4</v>
      </c>
      <c r="C5">
        <v>480</v>
      </c>
    </row>
    <row r="6" spans="2:3" x14ac:dyDescent="0.25">
      <c r="B6" t="s">
        <v>5</v>
      </c>
      <c r="C6">
        <v>450</v>
      </c>
    </row>
    <row r="7" spans="2:3" x14ac:dyDescent="0.25">
      <c r="B7" t="s">
        <v>6</v>
      </c>
      <c r="C7">
        <v>320</v>
      </c>
    </row>
    <row r="8" spans="2:3" x14ac:dyDescent="0.25">
      <c r="B8" t="s">
        <v>7</v>
      </c>
      <c r="C8">
        <v>200</v>
      </c>
    </row>
    <row r="9" spans="2:3" x14ac:dyDescent="0.25">
      <c r="B9" t="s">
        <v>8</v>
      </c>
      <c r="C9">
        <v>925</v>
      </c>
    </row>
    <row r="10" spans="2:3" x14ac:dyDescent="0.25">
      <c r="B10" t="s">
        <v>9</v>
      </c>
      <c r="C10">
        <v>150</v>
      </c>
    </row>
    <row r="11" spans="2:3" x14ac:dyDescent="0.25">
      <c r="B11" t="s">
        <v>10</v>
      </c>
      <c r="C11">
        <v>104</v>
      </c>
    </row>
    <row r="12" spans="2:3" x14ac:dyDescent="0.25">
      <c r="B12" t="s">
        <v>11</v>
      </c>
      <c r="C12">
        <v>970</v>
      </c>
    </row>
    <row r="13" spans="2:3" x14ac:dyDescent="0.25">
      <c r="B13" t="s">
        <v>12</v>
      </c>
      <c r="C13">
        <v>124</v>
      </c>
    </row>
    <row r="14" spans="2:3" x14ac:dyDescent="0.25">
      <c r="B14" t="s">
        <v>13</v>
      </c>
      <c r="C14">
        <v>81</v>
      </c>
    </row>
    <row r="15" spans="2:3" x14ac:dyDescent="0.25">
      <c r="B15" t="s">
        <v>14</v>
      </c>
      <c r="C15">
        <v>132</v>
      </c>
    </row>
    <row r="16" spans="2:3" x14ac:dyDescent="0.25">
      <c r="B16" t="s">
        <v>15</v>
      </c>
      <c r="C16">
        <v>121</v>
      </c>
    </row>
    <row r="17" spans="2:3" x14ac:dyDescent="0.25">
      <c r="B17" t="s">
        <v>16</v>
      </c>
      <c r="C17">
        <v>110</v>
      </c>
    </row>
    <row r="18" spans="2:3" x14ac:dyDescent="0.25">
      <c r="B18" t="s">
        <v>17</v>
      </c>
      <c r="C18">
        <v>121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8:C11"/>
  <sheetViews>
    <sheetView showGridLines="0" workbookViewId="0">
      <selection activeCell="M6" sqref="M6"/>
    </sheetView>
  </sheetViews>
  <sheetFormatPr defaultRowHeight="15" x14ac:dyDescent="0.25"/>
  <cols>
    <col min="2" max="2" width="15" customWidth="1"/>
  </cols>
  <sheetData>
    <row r="8" spans="2:3" x14ac:dyDescent="0.25">
      <c r="B8" s="16" t="s">
        <v>141</v>
      </c>
      <c r="C8" s="16"/>
    </row>
    <row r="9" spans="2:3" x14ac:dyDescent="0.25">
      <c r="B9" t="s">
        <v>140</v>
      </c>
      <c r="C9">
        <v>268000</v>
      </c>
    </row>
    <row r="10" spans="2:3" x14ac:dyDescent="0.25">
      <c r="B10" t="s">
        <v>139</v>
      </c>
      <c r="C10">
        <v>589000</v>
      </c>
    </row>
    <row r="11" spans="2:3" x14ac:dyDescent="0.25">
      <c r="B11" t="s">
        <v>138</v>
      </c>
      <c r="C11">
        <v>221000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N91"/>
  <sheetViews>
    <sheetView showGridLines="0" workbookViewId="0">
      <selection activeCell="L4" sqref="L4"/>
    </sheetView>
  </sheetViews>
  <sheetFormatPr defaultColWidth="12.5703125" defaultRowHeight="15.75" x14ac:dyDescent="0.25"/>
  <cols>
    <col min="1" max="1" width="15.85546875" style="5" customWidth="1"/>
    <col min="2" max="2" width="5.7109375" style="5" customWidth="1"/>
    <col min="3" max="3" width="8" style="5" bestFit="1" customWidth="1"/>
    <col min="4" max="4" width="8.85546875" style="5" bestFit="1" customWidth="1"/>
    <col min="5" max="5" width="9.5703125" style="5" customWidth="1"/>
    <col min="6" max="7" width="12.5703125" style="5"/>
    <col min="8" max="8" width="19.140625" style="5" customWidth="1"/>
    <col min="9" max="9" width="12.5703125" style="5"/>
    <col min="10" max="10" width="19.140625" style="5" customWidth="1"/>
    <col min="11" max="13" width="12.5703125" style="5"/>
    <col min="14" max="14" width="0" style="5" hidden="1" customWidth="1"/>
    <col min="15" max="16384" width="12.5703125" style="5"/>
  </cols>
  <sheetData>
    <row r="2" spans="1:14" x14ac:dyDescent="0.25">
      <c r="A2" s="11" t="s">
        <v>36</v>
      </c>
      <c r="B2" s="11" t="s">
        <v>37</v>
      </c>
      <c r="C2" s="11" t="s">
        <v>38</v>
      </c>
      <c r="D2" s="11" t="s">
        <v>39</v>
      </c>
      <c r="E2" s="11" t="s">
        <v>40</v>
      </c>
    </row>
    <row r="3" spans="1:14" x14ac:dyDescent="0.25">
      <c r="A3" s="12" t="s">
        <v>41</v>
      </c>
      <c r="B3" s="12">
        <v>36</v>
      </c>
      <c r="C3" s="12">
        <v>38</v>
      </c>
      <c r="D3" s="12">
        <v>36</v>
      </c>
      <c r="E3" s="12">
        <v>110</v>
      </c>
      <c r="H3" s="6">
        <f ca="1">SUM(INDIRECT(SUBSTITUTE(SUBSTITUTE('igrzyska 2008 (2)'!$H$4," ","_"),"&amp;","_")))</f>
        <v>4</v>
      </c>
      <c r="J3" s="6">
        <f ca="1">SUM(INDIRECT(SUBSTITUTE(SUBSTITUTE('igrzyska 2008 (2)'!$J$4," ","_"),"&amp;","_")))</f>
        <v>4</v>
      </c>
    </row>
    <row r="4" spans="1:14" x14ac:dyDescent="0.25">
      <c r="A4" s="12" t="s">
        <v>42</v>
      </c>
      <c r="B4" s="12">
        <v>51</v>
      </c>
      <c r="C4" s="12">
        <v>21</v>
      </c>
      <c r="D4" s="12">
        <v>28</v>
      </c>
      <c r="E4" s="12">
        <v>100</v>
      </c>
      <c r="H4" s="8" t="s">
        <v>89</v>
      </c>
      <c r="I4" s="7" t="s">
        <v>127</v>
      </c>
      <c r="J4" s="9" t="s">
        <v>88</v>
      </c>
    </row>
    <row r="5" spans="1:14" x14ac:dyDescent="0.25">
      <c r="A5" s="12" t="s">
        <v>43</v>
      </c>
      <c r="B5" s="12">
        <v>23</v>
      </c>
      <c r="C5" s="12">
        <v>21</v>
      </c>
      <c r="D5" s="12">
        <v>28</v>
      </c>
      <c r="E5" s="12">
        <v>72</v>
      </c>
      <c r="N5" s="10" t="s">
        <v>36</v>
      </c>
    </row>
    <row r="6" spans="1:14" x14ac:dyDescent="0.25">
      <c r="A6" s="12" t="s">
        <v>44</v>
      </c>
      <c r="B6" s="12">
        <v>19</v>
      </c>
      <c r="C6" s="12">
        <v>13</v>
      </c>
      <c r="D6" s="12">
        <v>15</v>
      </c>
      <c r="E6" s="12">
        <v>47</v>
      </c>
      <c r="N6" s="5" t="s">
        <v>108</v>
      </c>
    </row>
    <row r="7" spans="1:14" x14ac:dyDescent="0.25">
      <c r="A7" s="12" t="s">
        <v>45</v>
      </c>
      <c r="B7" s="12">
        <v>14</v>
      </c>
      <c r="C7" s="12">
        <v>15</v>
      </c>
      <c r="D7" s="12">
        <v>17</v>
      </c>
      <c r="E7" s="12">
        <v>46</v>
      </c>
      <c r="N7" s="5" t="s">
        <v>97</v>
      </c>
    </row>
    <row r="8" spans="1:14" x14ac:dyDescent="0.25">
      <c r="A8" s="12" t="s">
        <v>46</v>
      </c>
      <c r="B8" s="12">
        <v>16</v>
      </c>
      <c r="C8" s="12">
        <v>10</v>
      </c>
      <c r="D8" s="12">
        <v>15</v>
      </c>
      <c r="E8" s="12">
        <v>41</v>
      </c>
      <c r="N8" s="5" t="s">
        <v>70</v>
      </c>
    </row>
    <row r="9" spans="1:14" x14ac:dyDescent="0.25">
      <c r="A9" s="12" t="s">
        <v>47</v>
      </c>
      <c r="B9" s="12">
        <v>7</v>
      </c>
      <c r="C9" s="12">
        <v>16</v>
      </c>
      <c r="D9" s="12">
        <v>17</v>
      </c>
      <c r="E9" s="12">
        <v>40</v>
      </c>
      <c r="N9" s="5" t="s">
        <v>71</v>
      </c>
    </row>
    <row r="10" spans="1:14" x14ac:dyDescent="0.25">
      <c r="A10" s="12" t="s">
        <v>48</v>
      </c>
      <c r="B10" s="12">
        <v>13</v>
      </c>
      <c r="C10" s="12">
        <v>10</v>
      </c>
      <c r="D10" s="12">
        <v>8</v>
      </c>
      <c r="E10" s="12">
        <v>31</v>
      </c>
      <c r="N10" s="5" t="s">
        <v>45</v>
      </c>
    </row>
    <row r="11" spans="1:14" x14ac:dyDescent="0.25">
      <c r="A11" s="12" t="s">
        <v>49</v>
      </c>
      <c r="B11" s="12">
        <v>8</v>
      </c>
      <c r="C11" s="12">
        <v>10</v>
      </c>
      <c r="D11" s="12">
        <v>10</v>
      </c>
      <c r="E11" s="12">
        <v>28</v>
      </c>
      <c r="N11" s="5" t="s">
        <v>91</v>
      </c>
    </row>
    <row r="12" spans="1:14" x14ac:dyDescent="0.25">
      <c r="A12" s="12" t="s">
        <v>50</v>
      </c>
      <c r="B12" s="12">
        <v>7</v>
      </c>
      <c r="C12" s="12">
        <v>5</v>
      </c>
      <c r="D12" s="12">
        <v>15</v>
      </c>
      <c r="E12" s="12">
        <v>27</v>
      </c>
      <c r="N12" s="5" t="s">
        <v>65</v>
      </c>
    </row>
    <row r="13" spans="1:14" x14ac:dyDescent="0.25">
      <c r="A13" s="12" t="s">
        <v>51</v>
      </c>
      <c r="B13" s="12">
        <v>2</v>
      </c>
      <c r="C13" s="12">
        <v>11</v>
      </c>
      <c r="D13" s="12">
        <v>12</v>
      </c>
      <c r="E13" s="12">
        <v>25</v>
      </c>
      <c r="N13" s="5" t="s">
        <v>98</v>
      </c>
    </row>
    <row r="14" spans="1:14" x14ac:dyDescent="0.25">
      <c r="A14" s="12" t="s">
        <v>52</v>
      </c>
      <c r="B14" s="12">
        <v>9</v>
      </c>
      <c r="C14" s="12">
        <v>5</v>
      </c>
      <c r="D14" s="12">
        <v>9</v>
      </c>
      <c r="E14" s="12">
        <v>23</v>
      </c>
      <c r="N14" s="5" t="s">
        <v>109</v>
      </c>
    </row>
    <row r="15" spans="1:14" x14ac:dyDescent="0.25">
      <c r="A15" s="12" t="s">
        <v>53</v>
      </c>
      <c r="B15" s="12">
        <v>6</v>
      </c>
      <c r="C15" s="12">
        <v>10</v>
      </c>
      <c r="D15" s="12">
        <v>3</v>
      </c>
      <c r="E15" s="12">
        <v>19</v>
      </c>
      <c r="N15" s="5" t="s">
        <v>54</v>
      </c>
    </row>
    <row r="16" spans="1:14" x14ac:dyDescent="0.25">
      <c r="A16" s="12" t="s">
        <v>54</v>
      </c>
      <c r="B16" s="12">
        <v>4</v>
      </c>
      <c r="C16" s="12">
        <v>5</v>
      </c>
      <c r="D16" s="12">
        <v>9</v>
      </c>
      <c r="E16" s="12">
        <v>18</v>
      </c>
      <c r="N16" s="5" t="s">
        <v>99</v>
      </c>
    </row>
    <row r="17" spans="1:14" x14ac:dyDescent="0.25">
      <c r="A17" s="12" t="s">
        <v>55</v>
      </c>
      <c r="B17" s="12">
        <v>3</v>
      </c>
      <c r="C17" s="12">
        <v>9</v>
      </c>
      <c r="D17" s="12">
        <v>6</v>
      </c>
      <c r="E17" s="12">
        <v>18</v>
      </c>
      <c r="N17" s="5" t="s">
        <v>57</v>
      </c>
    </row>
    <row r="18" spans="1:14" x14ac:dyDescent="0.25">
      <c r="A18" s="12" t="s">
        <v>56</v>
      </c>
      <c r="B18" s="12">
        <v>7</v>
      </c>
      <c r="C18" s="12">
        <v>5</v>
      </c>
      <c r="D18" s="12">
        <v>3</v>
      </c>
      <c r="E18" s="12">
        <v>15</v>
      </c>
      <c r="N18" s="5" t="s">
        <v>77</v>
      </c>
    </row>
    <row r="19" spans="1:14" x14ac:dyDescent="0.25">
      <c r="A19" s="12" t="s">
        <v>57</v>
      </c>
      <c r="B19" s="12">
        <v>3</v>
      </c>
      <c r="C19" s="12">
        <v>4</v>
      </c>
      <c r="D19" s="12">
        <v>7</v>
      </c>
      <c r="E19" s="12">
        <v>14</v>
      </c>
      <c r="N19" s="5" t="s">
        <v>110</v>
      </c>
    </row>
    <row r="20" spans="1:14" x14ac:dyDescent="0.25">
      <c r="A20" s="12" t="s">
        <v>58</v>
      </c>
      <c r="B20" s="12">
        <v>5</v>
      </c>
      <c r="C20" s="12">
        <v>5</v>
      </c>
      <c r="D20" s="12">
        <v>4</v>
      </c>
      <c r="E20" s="12">
        <v>14</v>
      </c>
      <c r="N20" s="5" t="s">
        <v>112</v>
      </c>
    </row>
    <row r="21" spans="1:14" x14ac:dyDescent="0.25">
      <c r="A21" s="12" t="s">
        <v>59</v>
      </c>
      <c r="B21" s="12">
        <v>2</v>
      </c>
      <c r="C21" s="12">
        <v>4</v>
      </c>
      <c r="D21" s="12">
        <v>6</v>
      </c>
      <c r="E21" s="12">
        <v>12</v>
      </c>
      <c r="N21" s="5" t="s">
        <v>55</v>
      </c>
    </row>
    <row r="22" spans="1:14" x14ac:dyDescent="0.25">
      <c r="A22" s="12" t="s">
        <v>60</v>
      </c>
      <c r="B22" s="12">
        <v>3</v>
      </c>
      <c r="C22" s="12">
        <v>5</v>
      </c>
      <c r="D22" s="12">
        <v>2</v>
      </c>
      <c r="E22" s="12">
        <v>10</v>
      </c>
      <c r="N22" s="5" t="s">
        <v>111</v>
      </c>
    </row>
    <row r="23" spans="1:14" x14ac:dyDescent="0.25">
      <c r="A23" s="12" t="s">
        <v>61</v>
      </c>
      <c r="B23" s="12">
        <v>6</v>
      </c>
      <c r="C23" s="12">
        <v>2</v>
      </c>
      <c r="D23" s="12">
        <v>2</v>
      </c>
      <c r="E23" s="12">
        <v>10</v>
      </c>
      <c r="N23" s="5" t="s">
        <v>42</v>
      </c>
    </row>
    <row r="24" spans="1:14" x14ac:dyDescent="0.25">
      <c r="A24" s="12" t="s">
        <v>62</v>
      </c>
      <c r="B24" s="12">
        <v>3</v>
      </c>
      <c r="C24" s="12">
        <v>5</v>
      </c>
      <c r="D24" s="12">
        <v>2</v>
      </c>
      <c r="E24" s="12">
        <v>10</v>
      </c>
      <c r="N24" s="5" t="s">
        <v>100</v>
      </c>
    </row>
    <row r="25" spans="1:14" x14ac:dyDescent="0.25">
      <c r="A25" s="12" t="s">
        <v>63</v>
      </c>
      <c r="B25" s="12">
        <v>3</v>
      </c>
      <c r="C25" s="12">
        <v>6</v>
      </c>
      <c r="D25" s="12">
        <v>1</v>
      </c>
      <c r="E25" s="12">
        <v>10</v>
      </c>
      <c r="N25" s="5" t="s">
        <v>78</v>
      </c>
    </row>
    <row r="26" spans="1:14" x14ac:dyDescent="0.25">
      <c r="A26" s="12" t="s">
        <v>64</v>
      </c>
      <c r="B26" s="12">
        <v>3</v>
      </c>
      <c r="C26" s="12">
        <v>1</v>
      </c>
      <c r="D26" s="12">
        <v>5</v>
      </c>
      <c r="E26" s="12">
        <v>9</v>
      </c>
      <c r="N26" s="5" t="s">
        <v>51</v>
      </c>
    </row>
    <row r="27" spans="1:14" x14ac:dyDescent="0.25">
      <c r="A27" s="12" t="s">
        <v>65</v>
      </c>
      <c r="B27" s="12">
        <v>1</v>
      </c>
      <c r="C27" s="12">
        <v>2</v>
      </c>
      <c r="D27" s="12">
        <v>5</v>
      </c>
      <c r="E27" s="12">
        <v>8</v>
      </c>
      <c r="N27" s="5" t="s">
        <v>72</v>
      </c>
    </row>
    <row r="28" spans="1:14" x14ac:dyDescent="0.25">
      <c r="A28" s="12" t="s">
        <v>66</v>
      </c>
      <c r="B28" s="12">
        <v>4</v>
      </c>
      <c r="C28" s="12">
        <v>1</v>
      </c>
      <c r="D28" s="12">
        <v>3</v>
      </c>
      <c r="E28" s="12">
        <v>8</v>
      </c>
      <c r="N28" s="5" t="s">
        <v>68</v>
      </c>
    </row>
    <row r="29" spans="1:14" x14ac:dyDescent="0.25">
      <c r="A29" s="12" t="s">
        <v>67</v>
      </c>
      <c r="B29" s="12">
        <v>1</v>
      </c>
      <c r="C29" s="12">
        <v>4</v>
      </c>
      <c r="D29" s="12">
        <v>3</v>
      </c>
      <c r="E29" s="12">
        <v>8</v>
      </c>
      <c r="N29" s="5" t="s">
        <v>101</v>
      </c>
    </row>
    <row r="30" spans="1:14" x14ac:dyDescent="0.25">
      <c r="A30" s="12" t="s">
        <v>68</v>
      </c>
      <c r="B30" s="12">
        <v>2</v>
      </c>
      <c r="C30" s="12">
        <v>2</v>
      </c>
      <c r="D30" s="12">
        <v>3</v>
      </c>
      <c r="E30" s="12">
        <v>7</v>
      </c>
      <c r="N30" s="5" t="s">
        <v>113</v>
      </c>
    </row>
    <row r="31" spans="1:14" x14ac:dyDescent="0.25">
      <c r="A31" s="12" t="s">
        <v>69</v>
      </c>
      <c r="B31" s="12">
        <v>4</v>
      </c>
      <c r="C31" s="12">
        <v>1</v>
      </c>
      <c r="D31" s="12">
        <v>2</v>
      </c>
      <c r="E31" s="12">
        <v>7</v>
      </c>
      <c r="N31" s="5" t="s">
        <v>114</v>
      </c>
    </row>
    <row r="32" spans="1:14" x14ac:dyDescent="0.25">
      <c r="A32" s="12" t="s">
        <v>70</v>
      </c>
      <c r="B32" s="12">
        <v>2</v>
      </c>
      <c r="C32" s="12">
        <v>0</v>
      </c>
      <c r="D32" s="12">
        <v>4</v>
      </c>
      <c r="E32" s="12">
        <v>6</v>
      </c>
      <c r="N32" s="5" t="s">
        <v>102</v>
      </c>
    </row>
    <row r="33" spans="1:14" x14ac:dyDescent="0.25">
      <c r="A33" s="12" t="s">
        <v>71</v>
      </c>
      <c r="B33" s="12">
        <v>0</v>
      </c>
      <c r="C33" s="12">
        <v>0</v>
      </c>
      <c r="D33" s="12">
        <v>6</v>
      </c>
      <c r="E33" s="12">
        <v>6</v>
      </c>
      <c r="N33" s="5" t="s">
        <v>69</v>
      </c>
    </row>
    <row r="34" spans="1:14" x14ac:dyDescent="0.25">
      <c r="A34" s="12" t="s">
        <v>72</v>
      </c>
      <c r="B34" s="12">
        <v>3</v>
      </c>
      <c r="C34" s="12">
        <v>3</v>
      </c>
      <c r="D34" s="12">
        <v>0</v>
      </c>
      <c r="E34" s="12">
        <v>6</v>
      </c>
      <c r="N34" s="5" t="s">
        <v>84</v>
      </c>
    </row>
    <row r="35" spans="1:14" x14ac:dyDescent="0.25">
      <c r="A35" s="12" t="s">
        <v>73</v>
      </c>
      <c r="B35" s="12">
        <v>3</v>
      </c>
      <c r="C35" s="12">
        <v>0</v>
      </c>
      <c r="D35" s="12">
        <v>3</v>
      </c>
      <c r="E35" s="12">
        <v>6</v>
      </c>
      <c r="N35" s="5" t="s">
        <v>47</v>
      </c>
    </row>
    <row r="36" spans="1:14" x14ac:dyDescent="0.25">
      <c r="A36" s="12" t="s">
        <v>74</v>
      </c>
      <c r="B36" s="12">
        <v>2</v>
      </c>
      <c r="C36" s="12">
        <v>1</v>
      </c>
      <c r="D36" s="12">
        <v>3</v>
      </c>
      <c r="E36" s="12">
        <v>6</v>
      </c>
      <c r="N36" s="5" t="s">
        <v>73</v>
      </c>
    </row>
    <row r="37" spans="1:14" x14ac:dyDescent="0.25">
      <c r="A37" s="12" t="s">
        <v>75</v>
      </c>
      <c r="B37" s="12">
        <v>3</v>
      </c>
      <c r="C37" s="12">
        <v>2</v>
      </c>
      <c r="D37" s="12">
        <v>1</v>
      </c>
      <c r="E37" s="12">
        <v>6</v>
      </c>
      <c r="N37" s="5" t="s">
        <v>46</v>
      </c>
    </row>
    <row r="38" spans="1:14" x14ac:dyDescent="0.25">
      <c r="A38" s="12" t="s">
        <v>76</v>
      </c>
      <c r="B38" s="12">
        <v>1</v>
      </c>
      <c r="C38" s="12">
        <v>2</v>
      </c>
      <c r="D38" s="12">
        <v>3</v>
      </c>
      <c r="E38" s="12">
        <v>6</v>
      </c>
      <c r="N38" s="5" t="s">
        <v>85</v>
      </c>
    </row>
    <row r="39" spans="1:14" x14ac:dyDescent="0.25">
      <c r="A39" s="12" t="s">
        <v>77</v>
      </c>
      <c r="B39" s="12">
        <v>1</v>
      </c>
      <c r="C39" s="12">
        <v>1</v>
      </c>
      <c r="D39" s="12">
        <v>3</v>
      </c>
      <c r="E39" s="12">
        <v>5</v>
      </c>
      <c r="N39" s="5" t="s">
        <v>60</v>
      </c>
    </row>
    <row r="40" spans="1:14" x14ac:dyDescent="0.25">
      <c r="A40" s="12" t="s">
        <v>78</v>
      </c>
      <c r="B40" s="12">
        <v>0</v>
      </c>
      <c r="C40" s="12">
        <v>2</v>
      </c>
      <c r="D40" s="12">
        <v>3</v>
      </c>
      <c r="E40" s="12">
        <v>5</v>
      </c>
      <c r="N40" s="5" t="s">
        <v>92</v>
      </c>
    </row>
    <row r="41" spans="1:14" x14ac:dyDescent="0.25">
      <c r="A41" s="12" t="s">
        <v>79</v>
      </c>
      <c r="B41" s="12">
        <v>1</v>
      </c>
      <c r="C41" s="12">
        <v>1</v>
      </c>
      <c r="D41" s="12">
        <v>3</v>
      </c>
      <c r="E41" s="12">
        <v>5</v>
      </c>
      <c r="N41" s="5" t="s">
        <v>79</v>
      </c>
    </row>
    <row r="42" spans="1:14" x14ac:dyDescent="0.25">
      <c r="A42" s="12" t="s">
        <v>80</v>
      </c>
      <c r="B42" s="12">
        <v>0</v>
      </c>
      <c r="C42" s="12">
        <v>2</v>
      </c>
      <c r="D42" s="12">
        <v>3</v>
      </c>
      <c r="E42" s="12">
        <v>5</v>
      </c>
      <c r="N42" s="5" t="s">
        <v>93</v>
      </c>
    </row>
    <row r="43" spans="1:14" x14ac:dyDescent="0.25">
      <c r="A43" s="12" t="s">
        <v>81</v>
      </c>
      <c r="B43" s="12">
        <v>1</v>
      </c>
      <c r="C43" s="12">
        <v>2</v>
      </c>
      <c r="D43" s="12">
        <v>2</v>
      </c>
      <c r="E43" s="12">
        <v>5</v>
      </c>
      <c r="N43" s="5" t="s">
        <v>115</v>
      </c>
    </row>
    <row r="44" spans="1:14" x14ac:dyDescent="0.25">
      <c r="A44" s="12" t="s">
        <v>83</v>
      </c>
      <c r="B44" s="12">
        <v>0</v>
      </c>
      <c r="C44" s="12">
        <v>4</v>
      </c>
      <c r="D44" s="12">
        <v>1</v>
      </c>
      <c r="E44" s="12">
        <v>5</v>
      </c>
      <c r="N44" s="5" t="s">
        <v>49</v>
      </c>
    </row>
    <row r="45" spans="1:14" x14ac:dyDescent="0.25">
      <c r="A45" s="12" t="s">
        <v>82</v>
      </c>
      <c r="B45" s="12">
        <v>1</v>
      </c>
      <c r="C45" s="12">
        <v>0</v>
      </c>
      <c r="D45" s="12">
        <v>4</v>
      </c>
      <c r="E45" s="12">
        <v>5</v>
      </c>
      <c r="N45" s="5" t="s">
        <v>61</v>
      </c>
    </row>
    <row r="46" spans="1:14" x14ac:dyDescent="0.25">
      <c r="A46" s="12" t="s">
        <v>84</v>
      </c>
      <c r="B46" s="12">
        <v>1</v>
      </c>
      <c r="C46" s="12">
        <v>1</v>
      </c>
      <c r="D46" s="12">
        <v>2</v>
      </c>
      <c r="E46" s="12">
        <v>4</v>
      </c>
      <c r="N46" s="5" t="s">
        <v>52</v>
      </c>
    </row>
    <row r="47" spans="1:14" x14ac:dyDescent="0.25">
      <c r="A47" s="12" t="s">
        <v>85</v>
      </c>
      <c r="B47" s="12">
        <v>0</v>
      </c>
      <c r="C47" s="12">
        <v>2</v>
      </c>
      <c r="D47" s="12">
        <v>2</v>
      </c>
      <c r="E47" s="12">
        <v>4</v>
      </c>
      <c r="N47" s="5" t="s">
        <v>59</v>
      </c>
    </row>
    <row r="48" spans="1:14" x14ac:dyDescent="0.25">
      <c r="A48" s="12" t="s">
        <v>86</v>
      </c>
      <c r="B48" s="12">
        <v>2</v>
      </c>
      <c r="C48" s="12">
        <v>2</v>
      </c>
      <c r="D48" s="12">
        <v>0</v>
      </c>
      <c r="E48" s="12">
        <v>4</v>
      </c>
      <c r="N48" s="5" t="s">
        <v>58</v>
      </c>
    </row>
    <row r="49" spans="1:14" x14ac:dyDescent="0.25">
      <c r="A49" s="12" t="s">
        <v>87</v>
      </c>
      <c r="B49" s="12">
        <v>0</v>
      </c>
      <c r="C49" s="12">
        <v>1</v>
      </c>
      <c r="D49" s="12">
        <v>3</v>
      </c>
      <c r="E49" s="12">
        <v>4</v>
      </c>
      <c r="N49" s="5" t="s">
        <v>103</v>
      </c>
    </row>
    <row r="50" spans="1:14" x14ac:dyDescent="0.25">
      <c r="A50" s="12" t="s">
        <v>89</v>
      </c>
      <c r="B50" s="12">
        <v>0</v>
      </c>
      <c r="C50" s="12">
        <v>0</v>
      </c>
      <c r="D50" s="12">
        <v>4</v>
      </c>
      <c r="E50" s="12">
        <v>4</v>
      </c>
      <c r="N50" s="5" t="s">
        <v>94</v>
      </c>
    </row>
    <row r="51" spans="1:14" x14ac:dyDescent="0.25">
      <c r="A51" s="12" t="s">
        <v>88</v>
      </c>
      <c r="B51" s="12">
        <v>2</v>
      </c>
      <c r="C51" s="12">
        <v>2</v>
      </c>
      <c r="D51" s="12">
        <v>0</v>
      </c>
      <c r="E51" s="12">
        <v>4</v>
      </c>
      <c r="N51" s="5" t="s">
        <v>80</v>
      </c>
    </row>
    <row r="52" spans="1:14" x14ac:dyDescent="0.25">
      <c r="A52" s="12" t="s">
        <v>90</v>
      </c>
      <c r="B52" s="12">
        <v>1</v>
      </c>
      <c r="C52" s="12">
        <v>3</v>
      </c>
      <c r="D52" s="12">
        <v>0</v>
      </c>
      <c r="E52" s="12">
        <v>4</v>
      </c>
      <c r="N52" s="5" t="s">
        <v>116</v>
      </c>
    </row>
    <row r="53" spans="1:14" x14ac:dyDescent="0.25">
      <c r="A53" s="12" t="s">
        <v>91</v>
      </c>
      <c r="B53" s="12">
        <v>0</v>
      </c>
      <c r="C53" s="12">
        <v>1</v>
      </c>
      <c r="D53" s="12">
        <v>2</v>
      </c>
      <c r="E53" s="12">
        <v>3</v>
      </c>
      <c r="N53" s="5" t="s">
        <v>118</v>
      </c>
    </row>
    <row r="54" spans="1:14" x14ac:dyDescent="0.25">
      <c r="A54" s="12" t="s">
        <v>92</v>
      </c>
      <c r="B54" s="12">
        <v>1</v>
      </c>
      <c r="C54" s="12">
        <v>0</v>
      </c>
      <c r="D54" s="12">
        <v>2</v>
      </c>
      <c r="E54" s="12">
        <v>3</v>
      </c>
      <c r="N54" s="5" t="s">
        <v>95</v>
      </c>
    </row>
    <row r="55" spans="1:14" x14ac:dyDescent="0.25">
      <c r="A55" s="12" t="s">
        <v>93</v>
      </c>
      <c r="B55" s="12">
        <v>0</v>
      </c>
      <c r="C55" s="12">
        <v>1</v>
      </c>
      <c r="D55" s="12">
        <v>2</v>
      </c>
      <c r="E55" s="12">
        <v>3</v>
      </c>
      <c r="N55" s="5" t="s">
        <v>117</v>
      </c>
    </row>
    <row r="56" spans="1:14" x14ac:dyDescent="0.25">
      <c r="A56" s="12" t="s">
        <v>94</v>
      </c>
      <c r="B56" s="12">
        <v>1</v>
      </c>
      <c r="C56" s="12">
        <v>1</v>
      </c>
      <c r="D56" s="12">
        <v>1</v>
      </c>
      <c r="E56" s="12">
        <v>3</v>
      </c>
      <c r="N56" s="5" t="s">
        <v>86</v>
      </c>
    </row>
    <row r="57" spans="1:14" x14ac:dyDescent="0.25">
      <c r="A57" s="12" t="s">
        <v>95</v>
      </c>
      <c r="B57" s="12">
        <v>2</v>
      </c>
      <c r="C57" s="12">
        <v>0</v>
      </c>
      <c r="D57" s="12">
        <v>1</v>
      </c>
      <c r="E57" s="12">
        <v>3</v>
      </c>
      <c r="N57" s="5" t="s">
        <v>104</v>
      </c>
    </row>
    <row r="58" spans="1:14" x14ac:dyDescent="0.25">
      <c r="A58" s="12" t="s">
        <v>96</v>
      </c>
      <c r="B58" s="12">
        <v>0</v>
      </c>
      <c r="C58" s="12">
        <v>1</v>
      </c>
      <c r="D58" s="12">
        <v>2</v>
      </c>
      <c r="E58" s="12">
        <v>3</v>
      </c>
      <c r="N58" s="5" t="s">
        <v>56</v>
      </c>
    </row>
    <row r="59" spans="1:14" x14ac:dyDescent="0.25">
      <c r="A59" s="12" t="s">
        <v>97</v>
      </c>
      <c r="B59" s="12">
        <v>0</v>
      </c>
      <c r="C59" s="12">
        <v>1</v>
      </c>
      <c r="D59" s="12">
        <v>1</v>
      </c>
      <c r="E59" s="12">
        <v>2</v>
      </c>
      <c r="N59" s="5" t="s">
        <v>64</v>
      </c>
    </row>
    <row r="60" spans="1:14" x14ac:dyDescent="0.25">
      <c r="A60" s="12" t="s">
        <v>98</v>
      </c>
      <c r="B60" s="12">
        <v>0</v>
      </c>
      <c r="C60" s="12">
        <v>1</v>
      </c>
      <c r="D60" s="12">
        <v>1</v>
      </c>
      <c r="E60" s="12">
        <v>2</v>
      </c>
      <c r="N60" s="5" t="s">
        <v>87</v>
      </c>
    </row>
    <row r="61" spans="1:14" x14ac:dyDescent="0.25">
      <c r="A61" s="12" t="s">
        <v>99</v>
      </c>
      <c r="B61" s="12">
        <v>1</v>
      </c>
      <c r="C61" s="12">
        <v>1</v>
      </c>
      <c r="D61" s="12">
        <v>0</v>
      </c>
      <c r="E61" s="12">
        <v>2</v>
      </c>
      <c r="N61" s="5" t="s">
        <v>74</v>
      </c>
    </row>
    <row r="62" spans="1:14" x14ac:dyDescent="0.25">
      <c r="A62" s="12" t="s">
        <v>100</v>
      </c>
      <c r="B62" s="12">
        <v>0</v>
      </c>
      <c r="C62" s="12">
        <v>1</v>
      </c>
      <c r="D62" s="12">
        <v>1</v>
      </c>
      <c r="E62" s="12">
        <v>2</v>
      </c>
      <c r="N62" s="5" t="s">
        <v>62</v>
      </c>
    </row>
    <row r="63" spans="1:14" x14ac:dyDescent="0.25">
      <c r="A63" s="12" t="s">
        <v>101</v>
      </c>
      <c r="B63" s="12">
        <v>1</v>
      </c>
      <c r="C63" s="12">
        <v>1</v>
      </c>
      <c r="D63" s="12">
        <v>0</v>
      </c>
      <c r="E63" s="12">
        <v>2</v>
      </c>
      <c r="N63" s="5" t="s">
        <v>119</v>
      </c>
    </row>
    <row r="64" spans="1:14" x14ac:dyDescent="0.25">
      <c r="A64" s="12" t="s">
        <v>102</v>
      </c>
      <c r="B64" s="12">
        <v>1</v>
      </c>
      <c r="C64" s="12">
        <v>1</v>
      </c>
      <c r="D64" s="12">
        <v>0</v>
      </c>
      <c r="E64" s="12">
        <v>2</v>
      </c>
      <c r="N64" s="5" t="s">
        <v>63</v>
      </c>
    </row>
    <row r="65" spans="1:14" x14ac:dyDescent="0.25">
      <c r="A65" s="12" t="s">
        <v>103</v>
      </c>
      <c r="B65" s="12">
        <v>0</v>
      </c>
      <c r="C65" s="12">
        <v>1</v>
      </c>
      <c r="D65" s="12">
        <v>1</v>
      </c>
      <c r="E65" s="12">
        <v>2</v>
      </c>
      <c r="N65" s="5" t="s">
        <v>105</v>
      </c>
    </row>
    <row r="66" spans="1:14" x14ac:dyDescent="0.25">
      <c r="A66" s="12" t="s">
        <v>104</v>
      </c>
      <c r="B66" s="12">
        <v>0</v>
      </c>
      <c r="C66" s="12">
        <v>1</v>
      </c>
      <c r="D66" s="12">
        <v>1</v>
      </c>
      <c r="E66" s="12">
        <v>2</v>
      </c>
      <c r="N66" s="5" t="s">
        <v>66</v>
      </c>
    </row>
    <row r="67" spans="1:14" x14ac:dyDescent="0.25">
      <c r="A67" s="12" t="s">
        <v>105</v>
      </c>
      <c r="B67" s="12">
        <v>1</v>
      </c>
      <c r="C67" s="12">
        <v>1</v>
      </c>
      <c r="D67" s="12">
        <v>0</v>
      </c>
      <c r="E67" s="12">
        <v>2</v>
      </c>
      <c r="N67" s="5" t="s">
        <v>43</v>
      </c>
    </row>
    <row r="68" spans="1:14" x14ac:dyDescent="0.25">
      <c r="A68" s="12" t="s">
        <v>106</v>
      </c>
      <c r="B68" s="12">
        <v>0</v>
      </c>
      <c r="C68" s="12">
        <v>1</v>
      </c>
      <c r="D68" s="12">
        <v>1</v>
      </c>
      <c r="E68" s="12">
        <v>2</v>
      </c>
      <c r="N68" s="5" t="s">
        <v>96</v>
      </c>
    </row>
    <row r="69" spans="1:14" x14ac:dyDescent="0.25">
      <c r="A69" s="12" t="s">
        <v>107</v>
      </c>
      <c r="B69" s="12">
        <v>0</v>
      </c>
      <c r="C69" s="12">
        <v>2</v>
      </c>
      <c r="D69" s="12">
        <v>0</v>
      </c>
      <c r="E69" s="12">
        <v>2</v>
      </c>
      <c r="N69" s="5" t="s">
        <v>121</v>
      </c>
    </row>
    <row r="70" spans="1:14" x14ac:dyDescent="0.25">
      <c r="A70" s="12" t="s">
        <v>108</v>
      </c>
      <c r="B70" s="12">
        <v>0</v>
      </c>
      <c r="C70" s="12">
        <v>0</v>
      </c>
      <c r="D70" s="12">
        <v>1</v>
      </c>
      <c r="E70" s="12">
        <v>1</v>
      </c>
      <c r="N70" s="5" t="s">
        <v>75</v>
      </c>
    </row>
    <row r="71" spans="1:14" x14ac:dyDescent="0.25">
      <c r="A71" s="12" t="s">
        <v>109</v>
      </c>
      <c r="B71" s="12">
        <v>1</v>
      </c>
      <c r="C71" s="12">
        <v>0</v>
      </c>
      <c r="D71" s="12">
        <v>0</v>
      </c>
      <c r="E71" s="12">
        <v>1</v>
      </c>
      <c r="N71" s="5" t="s">
        <v>81</v>
      </c>
    </row>
    <row r="72" spans="1:14" x14ac:dyDescent="0.25">
      <c r="A72" s="12" t="s">
        <v>110</v>
      </c>
      <c r="B72" s="12">
        <v>0</v>
      </c>
      <c r="C72" s="12">
        <v>0</v>
      </c>
      <c r="D72" s="12">
        <v>1</v>
      </c>
      <c r="E72" s="12">
        <v>1</v>
      </c>
      <c r="N72" s="5" t="s">
        <v>120</v>
      </c>
    </row>
    <row r="73" spans="1:14" x14ac:dyDescent="0.25">
      <c r="A73" s="12" t="s">
        <v>112</v>
      </c>
      <c r="B73" s="12">
        <v>1</v>
      </c>
      <c r="C73" s="12">
        <v>0</v>
      </c>
      <c r="D73" s="12">
        <v>0</v>
      </c>
      <c r="E73" s="12">
        <v>1</v>
      </c>
      <c r="N73" s="5" t="s">
        <v>48</v>
      </c>
    </row>
    <row r="74" spans="1:14" x14ac:dyDescent="0.25">
      <c r="A74" s="12" t="s">
        <v>111</v>
      </c>
      <c r="B74" s="12">
        <v>0</v>
      </c>
      <c r="C74" s="12">
        <v>1</v>
      </c>
      <c r="D74" s="12">
        <v>0</v>
      </c>
      <c r="E74" s="12">
        <v>1</v>
      </c>
      <c r="N74" s="5" t="s">
        <v>53</v>
      </c>
    </row>
    <row r="75" spans="1:14" x14ac:dyDescent="0.25">
      <c r="A75" s="12" t="s">
        <v>113</v>
      </c>
      <c r="B75" s="12">
        <v>0</v>
      </c>
      <c r="C75" s="12">
        <v>1</v>
      </c>
      <c r="D75" s="12">
        <v>0</v>
      </c>
      <c r="E75" s="12">
        <v>1</v>
      </c>
      <c r="N75" s="5" t="s">
        <v>122</v>
      </c>
    </row>
    <row r="76" spans="1:14" x14ac:dyDescent="0.25">
      <c r="A76" s="12" t="s">
        <v>114</v>
      </c>
      <c r="B76" s="12">
        <v>0</v>
      </c>
      <c r="C76" s="12">
        <v>0</v>
      </c>
      <c r="D76" s="12">
        <v>1</v>
      </c>
      <c r="E76" s="12">
        <v>1</v>
      </c>
      <c r="N76" s="5" t="s">
        <v>83</v>
      </c>
    </row>
    <row r="77" spans="1:14" x14ac:dyDescent="0.25">
      <c r="A77" s="12" t="s">
        <v>115</v>
      </c>
      <c r="B77" s="12">
        <v>0</v>
      </c>
      <c r="C77" s="12">
        <v>0</v>
      </c>
      <c r="D77" s="12">
        <v>1</v>
      </c>
      <c r="E77" s="12">
        <v>1</v>
      </c>
      <c r="N77" s="5" t="s">
        <v>82</v>
      </c>
    </row>
    <row r="78" spans="1:14" x14ac:dyDescent="0.25">
      <c r="A78" s="12" t="s">
        <v>116</v>
      </c>
      <c r="B78" s="12">
        <v>0</v>
      </c>
      <c r="C78" s="12">
        <v>1</v>
      </c>
      <c r="D78" s="12">
        <v>0</v>
      </c>
      <c r="E78" s="12">
        <v>1</v>
      </c>
      <c r="N78" s="5" t="s">
        <v>89</v>
      </c>
    </row>
    <row r="79" spans="1:14" x14ac:dyDescent="0.25">
      <c r="A79" s="12" t="s">
        <v>118</v>
      </c>
      <c r="B79" s="12">
        <v>0</v>
      </c>
      <c r="C79" s="12">
        <v>0</v>
      </c>
      <c r="D79" s="12">
        <v>1</v>
      </c>
      <c r="E79" s="12">
        <v>1</v>
      </c>
      <c r="N79" s="5" t="s">
        <v>106</v>
      </c>
    </row>
    <row r="80" spans="1:14" x14ac:dyDescent="0.25">
      <c r="A80" s="12" t="s">
        <v>117</v>
      </c>
      <c r="B80" s="12">
        <v>0</v>
      </c>
      <c r="C80" s="12">
        <v>0</v>
      </c>
      <c r="D80" s="12">
        <v>1</v>
      </c>
      <c r="E80" s="12">
        <v>1</v>
      </c>
      <c r="N80" s="5" t="s">
        <v>88</v>
      </c>
    </row>
    <row r="81" spans="1:14" x14ac:dyDescent="0.25">
      <c r="A81" s="12" t="s">
        <v>119</v>
      </c>
      <c r="B81" s="12">
        <v>1</v>
      </c>
      <c r="C81" s="12">
        <v>0</v>
      </c>
      <c r="D81" s="12">
        <v>0</v>
      </c>
      <c r="E81" s="12">
        <v>1</v>
      </c>
      <c r="N81" s="5" t="s">
        <v>123</v>
      </c>
    </row>
    <row r="82" spans="1:14" x14ac:dyDescent="0.25">
      <c r="A82" s="12" t="s">
        <v>121</v>
      </c>
      <c r="B82" s="12">
        <v>0</v>
      </c>
      <c r="C82" s="12">
        <v>1</v>
      </c>
      <c r="D82" s="12">
        <v>0</v>
      </c>
      <c r="E82" s="12">
        <v>1</v>
      </c>
      <c r="N82" s="5" t="s">
        <v>107</v>
      </c>
    </row>
    <row r="83" spans="1:14" x14ac:dyDescent="0.25">
      <c r="A83" s="12" t="s">
        <v>120</v>
      </c>
      <c r="B83" s="12">
        <v>0</v>
      </c>
      <c r="C83" s="12">
        <v>1</v>
      </c>
      <c r="D83" s="12">
        <v>0</v>
      </c>
      <c r="E83" s="12">
        <v>1</v>
      </c>
      <c r="N83" s="5" t="s">
        <v>124</v>
      </c>
    </row>
    <row r="84" spans="1:14" x14ac:dyDescent="0.25">
      <c r="A84" s="12" t="s">
        <v>122</v>
      </c>
      <c r="B84" s="12">
        <v>0</v>
      </c>
      <c r="C84" s="12">
        <v>1</v>
      </c>
      <c r="D84" s="12">
        <v>0</v>
      </c>
      <c r="E84" s="12">
        <v>1</v>
      </c>
      <c r="N84" s="5" t="s">
        <v>67</v>
      </c>
    </row>
    <row r="85" spans="1:14" x14ac:dyDescent="0.25">
      <c r="A85" s="12" t="s">
        <v>123</v>
      </c>
      <c r="B85" s="12">
        <v>0</v>
      </c>
      <c r="C85" s="12">
        <v>0</v>
      </c>
      <c r="D85" s="12">
        <v>1</v>
      </c>
      <c r="E85" s="12">
        <v>1</v>
      </c>
      <c r="N85" s="5" t="s">
        <v>50</v>
      </c>
    </row>
    <row r="86" spans="1:14" x14ac:dyDescent="0.25">
      <c r="A86" s="12" t="s">
        <v>124</v>
      </c>
      <c r="B86" s="12">
        <v>1</v>
      </c>
      <c r="C86" s="12">
        <v>0</v>
      </c>
      <c r="D86" s="12">
        <v>0</v>
      </c>
      <c r="E86" s="12">
        <v>1</v>
      </c>
      <c r="N86" s="5" t="s">
        <v>44</v>
      </c>
    </row>
    <row r="87" spans="1:14" x14ac:dyDescent="0.25">
      <c r="A87" s="12" t="s">
        <v>125</v>
      </c>
      <c r="B87" s="12">
        <v>0</v>
      </c>
      <c r="C87" s="12">
        <v>0</v>
      </c>
      <c r="D87" s="12">
        <v>1</v>
      </c>
      <c r="E87" s="12">
        <v>1</v>
      </c>
      <c r="N87" s="5" t="s">
        <v>41</v>
      </c>
    </row>
    <row r="88" spans="1:14" x14ac:dyDescent="0.25">
      <c r="A88" s="12" t="s">
        <v>126</v>
      </c>
      <c r="B88" s="12">
        <v>0</v>
      </c>
      <c r="C88" s="12">
        <v>1</v>
      </c>
      <c r="D88" s="12">
        <v>0</v>
      </c>
      <c r="E88" s="12">
        <v>1</v>
      </c>
      <c r="N88" s="5" t="s">
        <v>76</v>
      </c>
    </row>
    <row r="89" spans="1:14" x14ac:dyDescent="0.25">
      <c r="N89" s="5" t="s">
        <v>125</v>
      </c>
    </row>
    <row r="90" spans="1:14" x14ac:dyDescent="0.25">
      <c r="N90" s="5" t="s">
        <v>126</v>
      </c>
    </row>
    <row r="91" spans="1:14" x14ac:dyDescent="0.25">
      <c r="N91" s="5" t="s">
        <v>90</v>
      </c>
    </row>
  </sheetData>
  <sortState xmlns:xlrd2="http://schemas.microsoft.com/office/spreadsheetml/2017/richdata2" ref="N6:N91">
    <sortCondition ref="N8"/>
  </sortState>
  <dataValidations count="1">
    <dataValidation type="list" allowBlank="1" showInputMessage="1" showErrorMessage="1" sqref="H4 J4" xr:uid="{00000000-0002-0000-0300-000000000000}">
      <formula1>$N$6:$N$91</formula1>
    </dataValidation>
  </dataValidations>
  <pageMargins left="0.75" right="0.75" top="1" bottom="1" header="0.5" footer="0.5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R23"/>
  <sheetViews>
    <sheetView showGridLines="0" zoomScale="115" zoomScaleNormal="115" workbookViewId="0">
      <selection activeCell="E22" sqref="E22"/>
    </sheetView>
  </sheetViews>
  <sheetFormatPr defaultRowHeight="15" x14ac:dyDescent="0.25"/>
  <cols>
    <col min="1" max="1" width="9.140625" style="2"/>
    <col min="2" max="9" width="9.140625" style="2" customWidth="1"/>
    <col min="10" max="12" width="9.140625" style="2"/>
    <col min="13" max="13" width="9.85546875" style="3" bestFit="1" customWidth="1"/>
    <col min="14" max="18" width="9.140625" style="3"/>
    <col min="19" max="16384" width="9.140625" style="2"/>
  </cols>
  <sheetData>
    <row r="3" spans="2:18" x14ac:dyDescent="0.25">
      <c r="B3" s="24" t="str">
        <f>N9</f>
        <v>Sprzedaż</v>
      </c>
      <c r="C3" s="24"/>
      <c r="D3" s="24" t="str">
        <f>O9</f>
        <v>Wydatki</v>
      </c>
      <c r="E3" s="24"/>
      <c r="F3" s="24" t="str">
        <f>P9</f>
        <v>Zyski</v>
      </c>
      <c r="G3" s="24"/>
      <c r="H3" s="24" t="str">
        <f>Q9</f>
        <v>Liczba klientów</v>
      </c>
      <c r="I3" s="24"/>
    </row>
    <row r="4" spans="2:18" x14ac:dyDescent="0.25">
      <c r="B4" s="25">
        <f>N23</f>
        <v>15449</v>
      </c>
      <c r="C4" s="25"/>
      <c r="D4" s="25">
        <f>O23</f>
        <v>10004</v>
      </c>
      <c r="E4" s="25"/>
      <c r="F4" s="25">
        <f>P23</f>
        <v>5445</v>
      </c>
      <c r="G4" s="25"/>
      <c r="H4" s="26">
        <f>Q23</f>
        <v>403</v>
      </c>
      <c r="I4" s="26"/>
    </row>
    <row r="5" spans="2:18" x14ac:dyDescent="0.25">
      <c r="B5" s="25"/>
      <c r="C5" s="25"/>
      <c r="D5" s="25"/>
      <c r="E5" s="25"/>
      <c r="F5" s="25"/>
      <c r="G5" s="25"/>
      <c r="H5" s="26"/>
      <c r="I5" s="26"/>
    </row>
    <row r="6" spans="2:18" x14ac:dyDescent="0.25">
      <c r="B6" s="23"/>
      <c r="C6" s="23"/>
      <c r="D6" s="23"/>
      <c r="E6" s="23"/>
      <c r="F6" s="23"/>
      <c r="G6" s="23"/>
      <c r="H6" s="23"/>
      <c r="I6" s="23"/>
    </row>
    <row r="8" spans="2:18" x14ac:dyDescent="0.25">
      <c r="R8" s="3">
        <v>3</v>
      </c>
    </row>
    <row r="9" spans="2:18" x14ac:dyDescent="0.25">
      <c r="M9" s="3" t="s">
        <v>18</v>
      </c>
      <c r="N9" s="3" t="s">
        <v>19</v>
      </c>
      <c r="O9" s="3" t="s">
        <v>20</v>
      </c>
      <c r="P9" s="3" t="s">
        <v>21</v>
      </c>
      <c r="Q9" s="3" t="s">
        <v>22</v>
      </c>
      <c r="R9" s="3" t="str">
        <f t="shared" ref="R9:R21" si="0">INDEX(N9:Q9,1,$R$8)</f>
        <v>Zyski</v>
      </c>
    </row>
    <row r="10" spans="2:18" x14ac:dyDescent="0.25">
      <c r="M10" s="4" t="s">
        <v>23</v>
      </c>
      <c r="N10" s="3">
        <v>1134</v>
      </c>
      <c r="O10" s="3">
        <v>790</v>
      </c>
      <c r="P10" s="3">
        <v>344</v>
      </c>
      <c r="Q10" s="3">
        <v>47</v>
      </c>
      <c r="R10" s="3">
        <f t="shared" si="0"/>
        <v>344</v>
      </c>
    </row>
    <row r="11" spans="2:18" x14ac:dyDescent="0.25">
      <c r="M11" s="4" t="s">
        <v>24</v>
      </c>
      <c r="N11" s="3">
        <v>1149</v>
      </c>
      <c r="O11" s="3">
        <v>1475</v>
      </c>
      <c r="P11" s="3">
        <v>-326</v>
      </c>
      <c r="Q11" s="3">
        <v>47</v>
      </c>
      <c r="R11" s="3">
        <f t="shared" si="0"/>
        <v>-326</v>
      </c>
    </row>
    <row r="12" spans="2:18" x14ac:dyDescent="0.25">
      <c r="M12" s="4" t="s">
        <v>25</v>
      </c>
      <c r="N12" s="3">
        <v>1504</v>
      </c>
      <c r="O12" s="3">
        <v>583</v>
      </c>
      <c r="P12" s="3">
        <v>921</v>
      </c>
      <c r="Q12" s="3">
        <v>37</v>
      </c>
      <c r="R12" s="3">
        <f t="shared" si="0"/>
        <v>921</v>
      </c>
    </row>
    <row r="13" spans="2:18" x14ac:dyDescent="0.25">
      <c r="M13" s="4" t="s">
        <v>26</v>
      </c>
      <c r="N13" s="3">
        <v>1631</v>
      </c>
      <c r="O13" s="3">
        <v>701</v>
      </c>
      <c r="P13" s="3">
        <v>930</v>
      </c>
      <c r="Q13" s="3">
        <v>25</v>
      </c>
      <c r="R13" s="3">
        <f t="shared" si="0"/>
        <v>930</v>
      </c>
    </row>
    <row r="14" spans="2:18" x14ac:dyDescent="0.25">
      <c r="M14" s="4" t="s">
        <v>27</v>
      </c>
      <c r="N14" s="3">
        <v>1611</v>
      </c>
      <c r="O14" s="3">
        <v>1160</v>
      </c>
      <c r="P14" s="3">
        <v>451</v>
      </c>
      <c r="Q14" s="3">
        <v>27</v>
      </c>
      <c r="R14" s="3">
        <f t="shared" si="0"/>
        <v>451</v>
      </c>
    </row>
    <row r="15" spans="2:18" x14ac:dyDescent="0.25">
      <c r="M15" s="4" t="s">
        <v>28</v>
      </c>
      <c r="N15" s="3">
        <v>1792</v>
      </c>
      <c r="O15" s="3">
        <v>656</v>
      </c>
      <c r="P15" s="3">
        <v>1136</v>
      </c>
      <c r="Q15" s="3">
        <v>31</v>
      </c>
      <c r="R15" s="3">
        <f t="shared" si="0"/>
        <v>1136</v>
      </c>
    </row>
    <row r="16" spans="2:18" x14ac:dyDescent="0.25">
      <c r="M16" s="4" t="s">
        <v>29</v>
      </c>
      <c r="N16" s="3">
        <v>1417</v>
      </c>
      <c r="O16" s="3">
        <v>643</v>
      </c>
      <c r="P16" s="3">
        <v>774</v>
      </c>
      <c r="Q16" s="3">
        <v>50</v>
      </c>
      <c r="R16" s="3">
        <f t="shared" si="0"/>
        <v>774</v>
      </c>
    </row>
    <row r="17" spans="13:18" x14ac:dyDescent="0.25">
      <c r="M17" s="4" t="s">
        <v>30</v>
      </c>
      <c r="N17" s="3">
        <v>1027</v>
      </c>
      <c r="O17" s="3">
        <v>1325</v>
      </c>
      <c r="P17" s="3">
        <v>-298</v>
      </c>
      <c r="Q17" s="3">
        <v>37</v>
      </c>
      <c r="R17" s="3">
        <f t="shared" si="0"/>
        <v>-298</v>
      </c>
    </row>
    <row r="18" spans="13:18" x14ac:dyDescent="0.25">
      <c r="M18" s="4" t="s">
        <v>31</v>
      </c>
      <c r="N18" s="3">
        <v>1312</v>
      </c>
      <c r="O18" s="3">
        <v>1293</v>
      </c>
      <c r="P18" s="3">
        <v>19</v>
      </c>
      <c r="Q18" s="3">
        <v>26</v>
      </c>
      <c r="R18" s="3">
        <f t="shared" si="0"/>
        <v>19</v>
      </c>
    </row>
    <row r="19" spans="13:18" x14ac:dyDescent="0.25">
      <c r="M19" s="4" t="s">
        <v>32</v>
      </c>
      <c r="N19" s="3">
        <v>1338</v>
      </c>
      <c r="O19" s="3">
        <v>821</v>
      </c>
      <c r="P19" s="3">
        <v>517</v>
      </c>
      <c r="Q19" s="3">
        <v>45</v>
      </c>
      <c r="R19" s="3">
        <f t="shared" si="0"/>
        <v>517</v>
      </c>
    </row>
    <row r="20" spans="13:18" x14ac:dyDescent="0.25">
      <c r="M20" s="4" t="s">
        <v>33</v>
      </c>
      <c r="N20" s="3">
        <v>1534</v>
      </c>
      <c r="O20" s="3">
        <v>557</v>
      </c>
      <c r="P20" s="3">
        <v>977</v>
      </c>
      <c r="Q20" s="3">
        <v>31</v>
      </c>
      <c r="R20" s="3">
        <f t="shared" si="0"/>
        <v>977</v>
      </c>
    </row>
    <row r="21" spans="13:18" x14ac:dyDescent="0.25">
      <c r="M21" s="4" t="s">
        <v>34</v>
      </c>
      <c r="N21" s="3">
        <v>1343</v>
      </c>
      <c r="O21" s="3">
        <v>1349</v>
      </c>
      <c r="P21" s="3">
        <v>-6</v>
      </c>
      <c r="Q21" s="3">
        <v>37</v>
      </c>
      <c r="R21" s="3">
        <f t="shared" si="0"/>
        <v>-6</v>
      </c>
    </row>
    <row r="23" spans="13:18" x14ac:dyDescent="0.25">
      <c r="M23" s="3" t="s">
        <v>35</v>
      </c>
      <c r="N23" s="3">
        <f>SUM(N10:N20)</f>
        <v>15449</v>
      </c>
      <c r="O23" s="3">
        <f>SUM(O10:O20)</f>
        <v>10004</v>
      </c>
      <c r="P23" s="3">
        <f>SUM(P10:P20)</f>
        <v>5445</v>
      </c>
      <c r="Q23" s="3">
        <f>SUM(Q10:Q20)</f>
        <v>403</v>
      </c>
      <c r="R23" s="3">
        <f>SUM(R10:R20)</f>
        <v>5445</v>
      </c>
    </row>
  </sheetData>
  <mergeCells count="12">
    <mergeCell ref="B6:C6"/>
    <mergeCell ref="D6:E6"/>
    <mergeCell ref="F6:G6"/>
    <mergeCell ref="H6:I6"/>
    <mergeCell ref="B3:C3"/>
    <mergeCell ref="D3:E3"/>
    <mergeCell ref="F3:G3"/>
    <mergeCell ref="H3:I3"/>
    <mergeCell ref="B4:C5"/>
    <mergeCell ref="D4:E5"/>
    <mergeCell ref="F4:G5"/>
    <mergeCell ref="H4:I5"/>
  </mergeCells>
  <conditionalFormatting sqref="B3:I6">
    <cfRule type="expression" dxfId="0" priority="1">
      <formula>B$3=$R$9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Option Button 1">
              <controlPr defaultSize="0" autoFill="0" autoLine="0" autoPict="0">
                <anchor moveWithCells="1">
                  <from>
                    <xdr:col>1</xdr:col>
                    <xdr:colOff>495300</xdr:colOff>
                    <xdr:row>5</xdr:row>
                    <xdr:rowOff>19050</xdr:rowOff>
                  </from>
                  <to>
                    <xdr:col>2</xdr:col>
                    <xdr:colOff>95250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Option Button 2">
              <controlPr defaultSize="0" autoFill="0" autoLine="0" autoPict="0">
                <anchor moveWithCells="1">
                  <from>
                    <xdr:col>3</xdr:col>
                    <xdr:colOff>466725</xdr:colOff>
                    <xdr:row>5</xdr:row>
                    <xdr:rowOff>19050</xdr:rowOff>
                  </from>
                  <to>
                    <xdr:col>4</xdr:col>
                    <xdr:colOff>66675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Option Button 3">
              <controlPr defaultSize="0" autoFill="0" autoLine="0" autoPict="0">
                <anchor moveWithCells="1">
                  <from>
                    <xdr:col>5</xdr:col>
                    <xdr:colOff>495300</xdr:colOff>
                    <xdr:row>5</xdr:row>
                    <xdr:rowOff>28575</xdr:rowOff>
                  </from>
                  <to>
                    <xdr:col>6</xdr:col>
                    <xdr:colOff>95250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Option Button 4">
              <controlPr defaultSize="0" autoFill="0" autoLine="0" autoPict="0">
                <anchor moveWithCells="1">
                  <from>
                    <xdr:col>7</xdr:col>
                    <xdr:colOff>485775</xdr:colOff>
                    <xdr:row>5</xdr:row>
                    <xdr:rowOff>19050</xdr:rowOff>
                  </from>
                  <to>
                    <xdr:col>8</xdr:col>
                    <xdr:colOff>85725</xdr:colOff>
                    <xdr:row>5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2:D24"/>
  <sheetViews>
    <sheetView showGridLines="0" tabSelected="1" topLeftCell="F16" zoomScaleNormal="100" workbookViewId="0">
      <selection activeCell="P21" sqref="P21"/>
    </sheetView>
  </sheetViews>
  <sheetFormatPr defaultRowHeight="15" x14ac:dyDescent="0.25"/>
  <cols>
    <col min="3" max="3" width="12.42578125" bestFit="1" customWidth="1"/>
    <col min="4" max="4" width="18.140625" bestFit="1" customWidth="1"/>
  </cols>
  <sheetData>
    <row r="2" spans="3:4" x14ac:dyDescent="0.25">
      <c r="D2" s="14" t="s">
        <v>132</v>
      </c>
    </row>
    <row r="3" spans="3:4" x14ac:dyDescent="0.25">
      <c r="C3" s="15" t="s">
        <v>130</v>
      </c>
      <c r="D3">
        <v>640000</v>
      </c>
    </row>
    <row r="4" spans="3:4" x14ac:dyDescent="0.25">
      <c r="C4" s="15" t="s">
        <v>133</v>
      </c>
      <c r="D4">
        <v>550000</v>
      </c>
    </row>
    <row r="5" spans="3:4" x14ac:dyDescent="0.25">
      <c r="C5" s="15" t="s">
        <v>131</v>
      </c>
      <c r="D5">
        <v>17800</v>
      </c>
    </row>
    <row r="6" spans="3:4" x14ac:dyDescent="0.25">
      <c r="C6" s="15" t="s">
        <v>134</v>
      </c>
      <c r="D6">
        <v>19000</v>
      </c>
    </row>
    <row r="7" spans="3:4" x14ac:dyDescent="0.25">
      <c r="C7" s="15" t="s">
        <v>135</v>
      </c>
      <c r="D7">
        <v>26000</v>
      </c>
    </row>
    <row r="8" spans="3:4" x14ac:dyDescent="0.25">
      <c r="C8" s="15" t="s">
        <v>136</v>
      </c>
      <c r="D8">
        <v>18000</v>
      </c>
    </row>
    <row r="14" spans="3:4" x14ac:dyDescent="0.25">
      <c r="D14" s="14" t="s">
        <v>132</v>
      </c>
    </row>
    <row r="15" spans="3:4" x14ac:dyDescent="0.25">
      <c r="C15" s="15" t="s">
        <v>130</v>
      </c>
      <c r="D15">
        <v>640000</v>
      </c>
    </row>
    <row r="16" spans="3:4" x14ac:dyDescent="0.25">
      <c r="C16" s="15" t="s">
        <v>133</v>
      </c>
      <c r="D16">
        <v>550000</v>
      </c>
    </row>
    <row r="17" spans="3:4" x14ac:dyDescent="0.25">
      <c r="C17" t="s">
        <v>137</v>
      </c>
      <c r="D17">
        <f>SUM(D21:D24)</f>
        <v>80800</v>
      </c>
    </row>
    <row r="21" spans="3:4" x14ac:dyDescent="0.25">
      <c r="C21" s="15" t="s">
        <v>131</v>
      </c>
      <c r="D21">
        <v>17800</v>
      </c>
    </row>
    <row r="22" spans="3:4" x14ac:dyDescent="0.25">
      <c r="C22" s="15" t="s">
        <v>134</v>
      </c>
      <c r="D22">
        <v>19000</v>
      </c>
    </row>
    <row r="23" spans="3:4" x14ac:dyDescent="0.25">
      <c r="C23" s="15" t="s">
        <v>135</v>
      </c>
      <c r="D23">
        <v>26000</v>
      </c>
    </row>
    <row r="24" spans="3:4" x14ac:dyDescent="0.25">
      <c r="C24" s="15" t="s">
        <v>136</v>
      </c>
      <c r="D24">
        <v>18000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E88"/>
  <sheetViews>
    <sheetView showGridLines="0" workbookViewId="0">
      <selection activeCell="G23" sqref="G23"/>
    </sheetView>
  </sheetViews>
  <sheetFormatPr defaultColWidth="12.5703125" defaultRowHeight="15.75" x14ac:dyDescent="0.25"/>
  <cols>
    <col min="1" max="1" width="15.85546875" style="5" customWidth="1"/>
    <col min="2" max="2" width="5.7109375" style="5" customWidth="1"/>
    <col min="3" max="3" width="8" style="5" bestFit="1" customWidth="1"/>
    <col min="4" max="4" width="8.85546875" style="5" bestFit="1" customWidth="1"/>
    <col min="5" max="5" width="9.5703125" style="5" customWidth="1"/>
    <col min="6" max="16384" width="12.5703125" style="5"/>
  </cols>
  <sheetData>
    <row r="2" spans="1:5" x14ac:dyDescent="0.25">
      <c r="A2" s="5" t="s">
        <v>36</v>
      </c>
      <c r="B2" s="5" t="s">
        <v>37</v>
      </c>
      <c r="C2" s="5" t="s">
        <v>38</v>
      </c>
      <c r="D2" s="5" t="s">
        <v>39</v>
      </c>
      <c r="E2" s="5" t="s">
        <v>40</v>
      </c>
    </row>
    <row r="3" spans="1:5" x14ac:dyDescent="0.25">
      <c r="A3" s="5" t="s">
        <v>41</v>
      </c>
      <c r="B3" s="5">
        <v>36</v>
      </c>
      <c r="C3" s="5">
        <v>38</v>
      </c>
      <c r="D3" s="5">
        <v>36</v>
      </c>
      <c r="E3" s="5">
        <v>110</v>
      </c>
    </row>
    <row r="4" spans="1:5" x14ac:dyDescent="0.25">
      <c r="A4" s="5" t="s">
        <v>42</v>
      </c>
      <c r="B4" s="5">
        <v>51</v>
      </c>
      <c r="C4" s="5">
        <v>21</v>
      </c>
      <c r="D4" s="5">
        <v>28</v>
      </c>
      <c r="E4" s="5">
        <v>100</v>
      </c>
    </row>
    <row r="5" spans="1:5" x14ac:dyDescent="0.25">
      <c r="A5" s="5" t="s">
        <v>43</v>
      </c>
      <c r="B5" s="5">
        <v>23</v>
      </c>
      <c r="C5" s="5">
        <v>21</v>
      </c>
      <c r="D5" s="5">
        <v>28</v>
      </c>
      <c r="E5" s="5">
        <v>72</v>
      </c>
    </row>
    <row r="6" spans="1:5" x14ac:dyDescent="0.25">
      <c r="A6" s="5" t="s">
        <v>44</v>
      </c>
      <c r="B6" s="5">
        <v>19</v>
      </c>
      <c r="C6" s="5">
        <v>13</v>
      </c>
      <c r="D6" s="5">
        <v>15</v>
      </c>
      <c r="E6" s="5">
        <v>47</v>
      </c>
    </row>
    <row r="7" spans="1:5" x14ac:dyDescent="0.25">
      <c r="A7" s="5" t="s">
        <v>45</v>
      </c>
      <c r="B7" s="5">
        <v>14</v>
      </c>
      <c r="C7" s="5">
        <v>15</v>
      </c>
      <c r="D7" s="5">
        <v>17</v>
      </c>
      <c r="E7" s="5">
        <v>46</v>
      </c>
    </row>
    <row r="8" spans="1:5" x14ac:dyDescent="0.25">
      <c r="A8" s="5" t="s">
        <v>46</v>
      </c>
      <c r="B8" s="5">
        <v>16</v>
      </c>
      <c r="C8" s="5">
        <v>10</v>
      </c>
      <c r="D8" s="5">
        <v>15</v>
      </c>
      <c r="E8" s="5">
        <v>41</v>
      </c>
    </row>
    <row r="9" spans="1:5" x14ac:dyDescent="0.25">
      <c r="A9" s="5" t="s">
        <v>47</v>
      </c>
      <c r="B9" s="5">
        <v>7</v>
      </c>
      <c r="C9" s="5">
        <v>16</v>
      </c>
      <c r="D9" s="5">
        <v>17</v>
      </c>
      <c r="E9" s="5">
        <v>40</v>
      </c>
    </row>
    <row r="10" spans="1:5" x14ac:dyDescent="0.25">
      <c r="A10" s="5" t="s">
        <v>48</v>
      </c>
      <c r="B10" s="5">
        <v>13</v>
      </c>
      <c r="C10" s="5">
        <v>10</v>
      </c>
      <c r="D10" s="5">
        <v>8</v>
      </c>
      <c r="E10" s="5">
        <v>31</v>
      </c>
    </row>
    <row r="11" spans="1:5" x14ac:dyDescent="0.25">
      <c r="A11" s="5" t="s">
        <v>49</v>
      </c>
      <c r="B11" s="5">
        <v>8</v>
      </c>
      <c r="C11" s="5">
        <v>10</v>
      </c>
      <c r="D11" s="5">
        <v>10</v>
      </c>
      <c r="E11" s="5">
        <v>28</v>
      </c>
    </row>
    <row r="12" spans="1:5" x14ac:dyDescent="0.25">
      <c r="A12" s="5" t="s">
        <v>50</v>
      </c>
      <c r="B12" s="5">
        <v>7</v>
      </c>
      <c r="C12" s="5">
        <v>5</v>
      </c>
      <c r="D12" s="5">
        <v>15</v>
      </c>
      <c r="E12" s="5">
        <v>27</v>
      </c>
    </row>
    <row r="13" spans="1:5" x14ac:dyDescent="0.25">
      <c r="A13" s="5" t="s">
        <v>51</v>
      </c>
      <c r="B13" s="5">
        <v>2</v>
      </c>
      <c r="C13" s="5">
        <v>11</v>
      </c>
      <c r="D13" s="5">
        <v>12</v>
      </c>
      <c r="E13" s="5">
        <v>25</v>
      </c>
    </row>
    <row r="14" spans="1:5" x14ac:dyDescent="0.25">
      <c r="A14" s="5" t="s">
        <v>52</v>
      </c>
      <c r="B14" s="5">
        <v>9</v>
      </c>
      <c r="C14" s="5">
        <v>5</v>
      </c>
      <c r="D14" s="5">
        <v>9</v>
      </c>
      <c r="E14" s="5">
        <v>23</v>
      </c>
    </row>
    <row r="15" spans="1:5" x14ac:dyDescent="0.25">
      <c r="A15" s="5" t="s">
        <v>53</v>
      </c>
      <c r="B15" s="5">
        <v>6</v>
      </c>
      <c r="C15" s="5">
        <v>10</v>
      </c>
      <c r="D15" s="5">
        <v>3</v>
      </c>
      <c r="E15" s="5">
        <v>19</v>
      </c>
    </row>
    <row r="16" spans="1:5" x14ac:dyDescent="0.25">
      <c r="A16" s="5" t="s">
        <v>54</v>
      </c>
      <c r="B16" s="5">
        <v>4</v>
      </c>
      <c r="C16" s="5">
        <v>5</v>
      </c>
      <c r="D16" s="5">
        <v>9</v>
      </c>
      <c r="E16" s="5">
        <v>18</v>
      </c>
    </row>
    <row r="17" spans="1:5" x14ac:dyDescent="0.25">
      <c r="A17" s="5" t="s">
        <v>55</v>
      </c>
      <c r="B17" s="5">
        <v>3</v>
      </c>
      <c r="C17" s="5">
        <v>9</v>
      </c>
      <c r="D17" s="5">
        <v>6</v>
      </c>
      <c r="E17" s="5">
        <v>18</v>
      </c>
    </row>
    <row r="18" spans="1:5" x14ac:dyDescent="0.25">
      <c r="A18" s="5" t="s">
        <v>56</v>
      </c>
      <c r="B18" s="5">
        <v>7</v>
      </c>
      <c r="C18" s="5">
        <v>5</v>
      </c>
      <c r="D18" s="5">
        <v>3</v>
      </c>
      <c r="E18" s="5">
        <v>15</v>
      </c>
    </row>
    <row r="19" spans="1:5" x14ac:dyDescent="0.25">
      <c r="A19" s="5" t="s">
        <v>57</v>
      </c>
      <c r="B19" s="5">
        <v>3</v>
      </c>
      <c r="C19" s="5">
        <v>4</v>
      </c>
      <c r="D19" s="5">
        <v>7</v>
      </c>
      <c r="E19" s="5">
        <v>14</v>
      </c>
    </row>
    <row r="20" spans="1:5" x14ac:dyDescent="0.25">
      <c r="A20" s="5" t="s">
        <v>58</v>
      </c>
      <c r="B20" s="5">
        <v>5</v>
      </c>
      <c r="C20" s="5">
        <v>5</v>
      </c>
      <c r="D20" s="5">
        <v>4</v>
      </c>
      <c r="E20" s="5">
        <v>14</v>
      </c>
    </row>
    <row r="21" spans="1:5" x14ac:dyDescent="0.25">
      <c r="A21" s="5" t="s">
        <v>59</v>
      </c>
      <c r="B21" s="5">
        <v>2</v>
      </c>
      <c r="C21" s="5">
        <v>4</v>
      </c>
      <c r="D21" s="5">
        <v>6</v>
      </c>
      <c r="E21" s="5">
        <v>12</v>
      </c>
    </row>
    <row r="22" spans="1:5" x14ac:dyDescent="0.25">
      <c r="A22" s="5" t="s">
        <v>60</v>
      </c>
      <c r="B22" s="5">
        <v>3</v>
      </c>
      <c r="C22" s="5">
        <v>5</v>
      </c>
      <c r="D22" s="5">
        <v>2</v>
      </c>
      <c r="E22" s="5">
        <v>10</v>
      </c>
    </row>
    <row r="23" spans="1:5" x14ac:dyDescent="0.25">
      <c r="A23" s="5" t="s">
        <v>61</v>
      </c>
      <c r="B23" s="5">
        <v>6</v>
      </c>
      <c r="C23" s="5">
        <v>2</v>
      </c>
      <c r="D23" s="5">
        <v>2</v>
      </c>
      <c r="E23" s="5">
        <v>10</v>
      </c>
    </row>
    <row r="24" spans="1:5" x14ac:dyDescent="0.25">
      <c r="A24" s="5" t="s">
        <v>62</v>
      </c>
      <c r="B24" s="5">
        <v>3</v>
      </c>
      <c r="C24" s="5">
        <v>5</v>
      </c>
      <c r="D24" s="5">
        <v>2</v>
      </c>
      <c r="E24" s="5">
        <v>10</v>
      </c>
    </row>
    <row r="25" spans="1:5" x14ac:dyDescent="0.25">
      <c r="A25" s="5" t="s">
        <v>63</v>
      </c>
      <c r="B25" s="5">
        <v>3</v>
      </c>
      <c r="C25" s="5">
        <v>6</v>
      </c>
      <c r="D25" s="5">
        <v>1</v>
      </c>
      <c r="E25" s="5">
        <v>10</v>
      </c>
    </row>
    <row r="26" spans="1:5" x14ac:dyDescent="0.25">
      <c r="A26" s="5" t="s">
        <v>64</v>
      </c>
      <c r="B26" s="5">
        <v>3</v>
      </c>
      <c r="C26" s="5">
        <v>1</v>
      </c>
      <c r="D26" s="5">
        <v>5</v>
      </c>
      <c r="E26" s="5">
        <v>9</v>
      </c>
    </row>
    <row r="27" spans="1:5" x14ac:dyDescent="0.25">
      <c r="A27" s="5" t="s">
        <v>65</v>
      </c>
      <c r="B27" s="5">
        <v>1</v>
      </c>
      <c r="C27" s="5">
        <v>2</v>
      </c>
      <c r="D27" s="5">
        <v>5</v>
      </c>
      <c r="E27" s="5">
        <v>8</v>
      </c>
    </row>
    <row r="28" spans="1:5" x14ac:dyDescent="0.25">
      <c r="A28" s="5" t="s">
        <v>66</v>
      </c>
      <c r="B28" s="5">
        <v>4</v>
      </c>
      <c r="C28" s="5">
        <v>1</v>
      </c>
      <c r="D28" s="5">
        <v>3</v>
      </c>
      <c r="E28" s="5">
        <v>8</v>
      </c>
    </row>
    <row r="29" spans="1:5" x14ac:dyDescent="0.25">
      <c r="A29" s="5" t="s">
        <v>67</v>
      </c>
      <c r="B29" s="5">
        <v>1</v>
      </c>
      <c r="C29" s="5">
        <v>4</v>
      </c>
      <c r="D29" s="5">
        <v>3</v>
      </c>
      <c r="E29" s="5">
        <v>8</v>
      </c>
    </row>
    <row r="30" spans="1:5" x14ac:dyDescent="0.25">
      <c r="A30" s="5" t="s">
        <v>68</v>
      </c>
      <c r="B30" s="5">
        <v>2</v>
      </c>
      <c r="C30" s="5">
        <v>2</v>
      </c>
      <c r="D30" s="5">
        <v>3</v>
      </c>
      <c r="E30" s="5">
        <v>7</v>
      </c>
    </row>
    <row r="31" spans="1:5" x14ac:dyDescent="0.25">
      <c r="A31" s="5" t="s">
        <v>69</v>
      </c>
      <c r="B31" s="5">
        <v>4</v>
      </c>
      <c r="C31" s="5">
        <v>1</v>
      </c>
      <c r="D31" s="5">
        <v>2</v>
      </c>
      <c r="E31" s="5">
        <v>7</v>
      </c>
    </row>
    <row r="32" spans="1:5" x14ac:dyDescent="0.25">
      <c r="A32" s="5" t="s">
        <v>70</v>
      </c>
      <c r="B32" s="5">
        <v>2</v>
      </c>
      <c r="C32" s="5">
        <v>0</v>
      </c>
      <c r="D32" s="5">
        <v>4</v>
      </c>
      <c r="E32" s="5">
        <v>6</v>
      </c>
    </row>
    <row r="33" spans="1:5" x14ac:dyDescent="0.25">
      <c r="A33" s="5" t="s">
        <v>71</v>
      </c>
      <c r="B33" s="5">
        <v>0</v>
      </c>
      <c r="C33" s="5">
        <v>0</v>
      </c>
      <c r="D33" s="5">
        <v>6</v>
      </c>
      <c r="E33" s="5">
        <v>6</v>
      </c>
    </row>
    <row r="34" spans="1:5" x14ac:dyDescent="0.25">
      <c r="A34" s="5" t="s">
        <v>72</v>
      </c>
      <c r="B34" s="5">
        <v>3</v>
      </c>
      <c r="C34" s="5">
        <v>3</v>
      </c>
      <c r="D34" s="5">
        <v>0</v>
      </c>
      <c r="E34" s="5">
        <v>6</v>
      </c>
    </row>
    <row r="35" spans="1:5" x14ac:dyDescent="0.25">
      <c r="A35" s="5" t="s">
        <v>73</v>
      </c>
      <c r="B35" s="5">
        <v>3</v>
      </c>
      <c r="C35" s="5">
        <v>0</v>
      </c>
      <c r="D35" s="5">
        <v>3</v>
      </c>
      <c r="E35" s="5">
        <v>6</v>
      </c>
    </row>
    <row r="36" spans="1:5" x14ac:dyDescent="0.25">
      <c r="A36" s="5" t="s">
        <v>74</v>
      </c>
      <c r="B36" s="5">
        <v>2</v>
      </c>
      <c r="C36" s="5">
        <v>1</v>
      </c>
      <c r="D36" s="5">
        <v>3</v>
      </c>
      <c r="E36" s="5">
        <v>6</v>
      </c>
    </row>
    <row r="37" spans="1:5" x14ac:dyDescent="0.25">
      <c r="A37" s="5" t="s">
        <v>75</v>
      </c>
      <c r="B37" s="5">
        <v>3</v>
      </c>
      <c r="C37" s="5">
        <v>2</v>
      </c>
      <c r="D37" s="5">
        <v>1</v>
      </c>
      <c r="E37" s="5">
        <v>6</v>
      </c>
    </row>
    <row r="38" spans="1:5" x14ac:dyDescent="0.25">
      <c r="A38" s="5" t="s">
        <v>76</v>
      </c>
      <c r="B38" s="5">
        <v>1</v>
      </c>
      <c r="C38" s="5">
        <v>2</v>
      </c>
      <c r="D38" s="5">
        <v>3</v>
      </c>
      <c r="E38" s="5">
        <v>6</v>
      </c>
    </row>
    <row r="39" spans="1:5" x14ac:dyDescent="0.25">
      <c r="A39" s="5" t="s">
        <v>77</v>
      </c>
      <c r="B39" s="5">
        <v>1</v>
      </c>
      <c r="C39" s="5">
        <v>1</v>
      </c>
      <c r="D39" s="5">
        <v>3</v>
      </c>
      <c r="E39" s="5">
        <v>5</v>
      </c>
    </row>
    <row r="40" spans="1:5" x14ac:dyDescent="0.25">
      <c r="A40" s="5" t="s">
        <v>78</v>
      </c>
      <c r="B40" s="5">
        <v>0</v>
      </c>
      <c r="C40" s="5">
        <v>2</v>
      </c>
      <c r="D40" s="5">
        <v>3</v>
      </c>
      <c r="E40" s="5">
        <v>5</v>
      </c>
    </row>
    <row r="41" spans="1:5" x14ac:dyDescent="0.25">
      <c r="A41" s="5" t="s">
        <v>79</v>
      </c>
      <c r="B41" s="5">
        <v>1</v>
      </c>
      <c r="C41" s="5">
        <v>1</v>
      </c>
      <c r="D41" s="5">
        <v>3</v>
      </c>
      <c r="E41" s="5">
        <v>5</v>
      </c>
    </row>
    <row r="42" spans="1:5" x14ac:dyDescent="0.25">
      <c r="A42" s="5" t="s">
        <v>80</v>
      </c>
      <c r="B42" s="5">
        <v>0</v>
      </c>
      <c r="C42" s="5">
        <v>2</v>
      </c>
      <c r="D42" s="5">
        <v>3</v>
      </c>
      <c r="E42" s="5">
        <v>5</v>
      </c>
    </row>
    <row r="43" spans="1:5" x14ac:dyDescent="0.25">
      <c r="A43" s="5" t="s">
        <v>81</v>
      </c>
      <c r="B43" s="5">
        <v>1</v>
      </c>
      <c r="C43" s="5">
        <v>2</v>
      </c>
      <c r="D43" s="5">
        <v>2</v>
      </c>
      <c r="E43" s="5">
        <v>5</v>
      </c>
    </row>
    <row r="44" spans="1:5" x14ac:dyDescent="0.25">
      <c r="A44" s="5" t="s">
        <v>82</v>
      </c>
      <c r="B44" s="5">
        <v>1</v>
      </c>
      <c r="C44" s="5">
        <v>0</v>
      </c>
      <c r="D44" s="5">
        <v>4</v>
      </c>
      <c r="E44" s="5">
        <v>5</v>
      </c>
    </row>
    <row r="45" spans="1:5" x14ac:dyDescent="0.25">
      <c r="A45" s="5" t="s">
        <v>83</v>
      </c>
      <c r="B45" s="5">
        <v>0</v>
      </c>
      <c r="C45" s="5">
        <v>4</v>
      </c>
      <c r="D45" s="5">
        <v>1</v>
      </c>
      <c r="E45" s="5">
        <v>5</v>
      </c>
    </row>
    <row r="46" spans="1:5" x14ac:dyDescent="0.25">
      <c r="A46" s="5" t="s">
        <v>84</v>
      </c>
      <c r="B46" s="5">
        <v>1</v>
      </c>
      <c r="C46" s="5">
        <v>1</v>
      </c>
      <c r="D46" s="5">
        <v>2</v>
      </c>
      <c r="E46" s="5">
        <v>4</v>
      </c>
    </row>
    <row r="47" spans="1:5" x14ac:dyDescent="0.25">
      <c r="A47" s="5" t="s">
        <v>85</v>
      </c>
      <c r="B47" s="5">
        <v>0</v>
      </c>
      <c r="C47" s="5">
        <v>2</v>
      </c>
      <c r="D47" s="5">
        <v>2</v>
      </c>
      <c r="E47" s="5">
        <v>4</v>
      </c>
    </row>
    <row r="48" spans="1:5" x14ac:dyDescent="0.25">
      <c r="A48" s="5" t="s">
        <v>86</v>
      </c>
      <c r="B48" s="5">
        <v>2</v>
      </c>
      <c r="C48" s="5">
        <v>2</v>
      </c>
      <c r="D48" s="5">
        <v>0</v>
      </c>
      <c r="E48" s="5">
        <v>4</v>
      </c>
    </row>
    <row r="49" spans="1:5" x14ac:dyDescent="0.25">
      <c r="A49" s="5" t="s">
        <v>87</v>
      </c>
      <c r="B49" s="5">
        <v>0</v>
      </c>
      <c r="C49" s="5">
        <v>1</v>
      </c>
      <c r="D49" s="5">
        <v>3</v>
      </c>
      <c r="E49" s="5">
        <v>4</v>
      </c>
    </row>
    <row r="50" spans="1:5" x14ac:dyDescent="0.25">
      <c r="A50" s="5" t="s">
        <v>88</v>
      </c>
      <c r="B50" s="5">
        <v>2</v>
      </c>
      <c r="C50" s="5">
        <v>2</v>
      </c>
      <c r="D50" s="5">
        <v>0</v>
      </c>
      <c r="E50" s="5">
        <v>4</v>
      </c>
    </row>
    <row r="51" spans="1:5" x14ac:dyDescent="0.25">
      <c r="A51" s="5" t="s">
        <v>89</v>
      </c>
      <c r="B51" s="5">
        <v>0</v>
      </c>
      <c r="C51" s="5">
        <v>0</v>
      </c>
      <c r="D51" s="5">
        <v>4</v>
      </c>
      <c r="E51" s="5">
        <v>4</v>
      </c>
    </row>
    <row r="52" spans="1:5" x14ac:dyDescent="0.25">
      <c r="A52" s="5" t="s">
        <v>90</v>
      </c>
      <c r="B52" s="5">
        <v>1</v>
      </c>
      <c r="C52" s="5">
        <v>3</v>
      </c>
      <c r="D52" s="5">
        <v>0</v>
      </c>
      <c r="E52" s="5">
        <v>4</v>
      </c>
    </row>
    <row r="53" spans="1:5" x14ac:dyDescent="0.25">
      <c r="A53" s="5" t="s">
        <v>91</v>
      </c>
      <c r="B53" s="5">
        <v>0</v>
      </c>
      <c r="C53" s="5">
        <v>1</v>
      </c>
      <c r="D53" s="5">
        <v>2</v>
      </c>
      <c r="E53" s="5">
        <v>3</v>
      </c>
    </row>
    <row r="54" spans="1:5" x14ac:dyDescent="0.25">
      <c r="A54" s="5" t="s">
        <v>92</v>
      </c>
      <c r="B54" s="5">
        <v>1</v>
      </c>
      <c r="C54" s="5">
        <v>0</v>
      </c>
      <c r="D54" s="5">
        <v>2</v>
      </c>
      <c r="E54" s="5">
        <v>3</v>
      </c>
    </row>
    <row r="55" spans="1:5" x14ac:dyDescent="0.25">
      <c r="A55" s="5" t="s">
        <v>93</v>
      </c>
      <c r="B55" s="5">
        <v>0</v>
      </c>
      <c r="C55" s="5">
        <v>1</v>
      </c>
      <c r="D55" s="5">
        <v>2</v>
      </c>
      <c r="E55" s="5">
        <v>3</v>
      </c>
    </row>
    <row r="56" spans="1:5" x14ac:dyDescent="0.25">
      <c r="A56" s="5" t="s">
        <v>94</v>
      </c>
      <c r="B56" s="5">
        <v>1</v>
      </c>
      <c r="C56" s="5">
        <v>1</v>
      </c>
      <c r="D56" s="5">
        <v>1</v>
      </c>
      <c r="E56" s="5">
        <v>3</v>
      </c>
    </row>
    <row r="57" spans="1:5" x14ac:dyDescent="0.25">
      <c r="A57" s="5" t="s">
        <v>95</v>
      </c>
      <c r="B57" s="5">
        <v>2</v>
      </c>
      <c r="C57" s="5">
        <v>0</v>
      </c>
      <c r="D57" s="5">
        <v>1</v>
      </c>
      <c r="E57" s="5">
        <v>3</v>
      </c>
    </row>
    <row r="58" spans="1:5" x14ac:dyDescent="0.25">
      <c r="A58" s="5" t="s">
        <v>96</v>
      </c>
      <c r="B58" s="5">
        <v>0</v>
      </c>
      <c r="C58" s="5">
        <v>1</v>
      </c>
      <c r="D58" s="5">
        <v>2</v>
      </c>
      <c r="E58" s="5">
        <v>3</v>
      </c>
    </row>
    <row r="59" spans="1:5" x14ac:dyDescent="0.25">
      <c r="A59" s="5" t="s">
        <v>97</v>
      </c>
      <c r="B59" s="5">
        <v>0</v>
      </c>
      <c r="C59" s="5">
        <v>1</v>
      </c>
      <c r="D59" s="5">
        <v>1</v>
      </c>
      <c r="E59" s="5">
        <v>2</v>
      </c>
    </row>
    <row r="60" spans="1:5" x14ac:dyDescent="0.25">
      <c r="A60" s="5" t="s">
        <v>98</v>
      </c>
      <c r="B60" s="5">
        <v>0</v>
      </c>
      <c r="C60" s="5">
        <v>1</v>
      </c>
      <c r="D60" s="5">
        <v>1</v>
      </c>
      <c r="E60" s="5">
        <v>2</v>
      </c>
    </row>
    <row r="61" spans="1:5" x14ac:dyDescent="0.25">
      <c r="A61" s="5" t="s">
        <v>99</v>
      </c>
      <c r="B61" s="5">
        <v>1</v>
      </c>
      <c r="C61" s="5">
        <v>1</v>
      </c>
      <c r="D61" s="5">
        <v>0</v>
      </c>
      <c r="E61" s="5">
        <v>2</v>
      </c>
    </row>
    <row r="62" spans="1:5" x14ac:dyDescent="0.25">
      <c r="A62" s="5" t="s">
        <v>100</v>
      </c>
      <c r="B62" s="5">
        <v>0</v>
      </c>
      <c r="C62" s="5">
        <v>1</v>
      </c>
      <c r="D62" s="5">
        <v>1</v>
      </c>
      <c r="E62" s="5">
        <v>2</v>
      </c>
    </row>
    <row r="63" spans="1:5" x14ac:dyDescent="0.25">
      <c r="A63" s="5" t="s">
        <v>101</v>
      </c>
      <c r="B63" s="5">
        <v>1</v>
      </c>
      <c r="C63" s="5">
        <v>1</v>
      </c>
      <c r="D63" s="5">
        <v>0</v>
      </c>
      <c r="E63" s="5">
        <v>2</v>
      </c>
    </row>
    <row r="64" spans="1:5" x14ac:dyDescent="0.25">
      <c r="A64" s="5" t="s">
        <v>102</v>
      </c>
      <c r="B64" s="5">
        <v>1</v>
      </c>
      <c r="C64" s="5">
        <v>1</v>
      </c>
      <c r="D64" s="5">
        <v>0</v>
      </c>
      <c r="E64" s="5">
        <v>2</v>
      </c>
    </row>
    <row r="65" spans="1:5" x14ac:dyDescent="0.25">
      <c r="A65" s="5" t="s">
        <v>103</v>
      </c>
      <c r="B65" s="5">
        <v>0</v>
      </c>
      <c r="C65" s="5">
        <v>1</v>
      </c>
      <c r="D65" s="5">
        <v>1</v>
      </c>
      <c r="E65" s="5">
        <v>2</v>
      </c>
    </row>
    <row r="66" spans="1:5" x14ac:dyDescent="0.25">
      <c r="A66" s="5" t="s">
        <v>104</v>
      </c>
      <c r="B66" s="5">
        <v>0</v>
      </c>
      <c r="C66" s="5">
        <v>1</v>
      </c>
      <c r="D66" s="5">
        <v>1</v>
      </c>
      <c r="E66" s="5">
        <v>2</v>
      </c>
    </row>
    <row r="67" spans="1:5" x14ac:dyDescent="0.25">
      <c r="A67" s="5" t="s">
        <v>105</v>
      </c>
      <c r="B67" s="5">
        <v>1</v>
      </c>
      <c r="C67" s="5">
        <v>1</v>
      </c>
      <c r="D67" s="5">
        <v>0</v>
      </c>
      <c r="E67" s="5">
        <v>2</v>
      </c>
    </row>
    <row r="68" spans="1:5" x14ac:dyDescent="0.25">
      <c r="A68" s="5" t="s">
        <v>106</v>
      </c>
      <c r="B68" s="5">
        <v>0</v>
      </c>
      <c r="C68" s="5">
        <v>1</v>
      </c>
      <c r="D68" s="5">
        <v>1</v>
      </c>
      <c r="E68" s="5">
        <v>2</v>
      </c>
    </row>
    <row r="69" spans="1:5" x14ac:dyDescent="0.25">
      <c r="A69" s="5" t="s">
        <v>107</v>
      </c>
      <c r="B69" s="5">
        <v>0</v>
      </c>
      <c r="C69" s="5">
        <v>2</v>
      </c>
      <c r="D69" s="5">
        <v>0</v>
      </c>
      <c r="E69" s="5">
        <v>2</v>
      </c>
    </row>
    <row r="70" spans="1:5" x14ac:dyDescent="0.25">
      <c r="A70" s="5" t="s">
        <v>108</v>
      </c>
      <c r="B70" s="5">
        <v>0</v>
      </c>
      <c r="C70" s="5">
        <v>0</v>
      </c>
      <c r="D70" s="5">
        <v>1</v>
      </c>
      <c r="E70" s="5">
        <v>1</v>
      </c>
    </row>
    <row r="71" spans="1:5" x14ac:dyDescent="0.25">
      <c r="A71" s="5" t="s">
        <v>109</v>
      </c>
      <c r="B71" s="5">
        <v>1</v>
      </c>
      <c r="C71" s="5">
        <v>0</v>
      </c>
      <c r="D71" s="5">
        <v>0</v>
      </c>
      <c r="E71" s="5">
        <v>1</v>
      </c>
    </row>
    <row r="72" spans="1:5" x14ac:dyDescent="0.25">
      <c r="A72" s="5" t="s">
        <v>110</v>
      </c>
      <c r="B72" s="5">
        <v>0</v>
      </c>
      <c r="C72" s="5">
        <v>0</v>
      </c>
      <c r="D72" s="5">
        <v>1</v>
      </c>
      <c r="E72" s="5">
        <v>1</v>
      </c>
    </row>
    <row r="73" spans="1:5" x14ac:dyDescent="0.25">
      <c r="A73" s="5" t="s">
        <v>111</v>
      </c>
      <c r="B73" s="5">
        <v>0</v>
      </c>
      <c r="C73" s="5">
        <v>1</v>
      </c>
      <c r="D73" s="5">
        <v>0</v>
      </c>
      <c r="E73" s="5">
        <v>1</v>
      </c>
    </row>
    <row r="74" spans="1:5" x14ac:dyDescent="0.25">
      <c r="A74" s="5" t="s">
        <v>112</v>
      </c>
      <c r="B74" s="5">
        <v>1</v>
      </c>
      <c r="C74" s="5">
        <v>0</v>
      </c>
      <c r="D74" s="5">
        <v>0</v>
      </c>
      <c r="E74" s="5">
        <v>1</v>
      </c>
    </row>
    <row r="75" spans="1:5" x14ac:dyDescent="0.25">
      <c r="A75" s="5" t="s">
        <v>113</v>
      </c>
      <c r="B75" s="5">
        <v>0</v>
      </c>
      <c r="C75" s="5">
        <v>1</v>
      </c>
      <c r="D75" s="5">
        <v>0</v>
      </c>
      <c r="E75" s="5">
        <v>1</v>
      </c>
    </row>
    <row r="76" spans="1:5" x14ac:dyDescent="0.25">
      <c r="A76" s="5" t="s">
        <v>114</v>
      </c>
      <c r="B76" s="5">
        <v>0</v>
      </c>
      <c r="C76" s="5">
        <v>0</v>
      </c>
      <c r="D76" s="5">
        <v>1</v>
      </c>
      <c r="E76" s="5">
        <v>1</v>
      </c>
    </row>
    <row r="77" spans="1:5" x14ac:dyDescent="0.25">
      <c r="A77" s="5" t="s">
        <v>115</v>
      </c>
      <c r="B77" s="5">
        <v>0</v>
      </c>
      <c r="C77" s="5">
        <v>0</v>
      </c>
      <c r="D77" s="5">
        <v>1</v>
      </c>
      <c r="E77" s="5">
        <v>1</v>
      </c>
    </row>
    <row r="78" spans="1:5" x14ac:dyDescent="0.25">
      <c r="A78" s="5" t="s">
        <v>116</v>
      </c>
      <c r="B78" s="5">
        <v>0</v>
      </c>
      <c r="C78" s="5">
        <v>1</v>
      </c>
      <c r="D78" s="5">
        <v>0</v>
      </c>
      <c r="E78" s="5">
        <v>1</v>
      </c>
    </row>
    <row r="79" spans="1:5" x14ac:dyDescent="0.25">
      <c r="A79" s="5" t="s">
        <v>117</v>
      </c>
      <c r="B79" s="5">
        <v>0</v>
      </c>
      <c r="C79" s="5">
        <v>0</v>
      </c>
      <c r="D79" s="5">
        <v>1</v>
      </c>
      <c r="E79" s="5">
        <v>1</v>
      </c>
    </row>
    <row r="80" spans="1:5" x14ac:dyDescent="0.25">
      <c r="A80" s="5" t="s">
        <v>118</v>
      </c>
      <c r="B80" s="5">
        <v>0</v>
      </c>
      <c r="C80" s="5">
        <v>0</v>
      </c>
      <c r="D80" s="5">
        <v>1</v>
      </c>
      <c r="E80" s="5">
        <v>1</v>
      </c>
    </row>
    <row r="81" spans="1:5" x14ac:dyDescent="0.25">
      <c r="A81" s="5" t="s">
        <v>119</v>
      </c>
      <c r="B81" s="5">
        <v>1</v>
      </c>
      <c r="C81" s="5">
        <v>0</v>
      </c>
      <c r="D81" s="5">
        <v>0</v>
      </c>
      <c r="E81" s="5">
        <v>1</v>
      </c>
    </row>
    <row r="82" spans="1:5" x14ac:dyDescent="0.25">
      <c r="A82" s="5" t="s">
        <v>120</v>
      </c>
      <c r="B82" s="5">
        <v>0</v>
      </c>
      <c r="C82" s="5">
        <v>1</v>
      </c>
      <c r="D82" s="5">
        <v>0</v>
      </c>
      <c r="E82" s="5">
        <v>1</v>
      </c>
    </row>
    <row r="83" spans="1:5" x14ac:dyDescent="0.25">
      <c r="A83" s="5" t="s">
        <v>121</v>
      </c>
      <c r="B83" s="5">
        <v>0</v>
      </c>
      <c r="C83" s="5">
        <v>1</v>
      </c>
      <c r="D83" s="5">
        <v>0</v>
      </c>
      <c r="E83" s="5">
        <v>1</v>
      </c>
    </row>
    <row r="84" spans="1:5" x14ac:dyDescent="0.25">
      <c r="A84" s="5" t="s">
        <v>122</v>
      </c>
      <c r="B84" s="5">
        <v>0</v>
      </c>
      <c r="C84" s="5">
        <v>1</v>
      </c>
      <c r="D84" s="5">
        <v>0</v>
      </c>
      <c r="E84" s="5">
        <v>1</v>
      </c>
    </row>
    <row r="85" spans="1:5" x14ac:dyDescent="0.25">
      <c r="A85" s="5" t="s">
        <v>123</v>
      </c>
      <c r="B85" s="5">
        <v>0</v>
      </c>
      <c r="C85" s="5">
        <v>0</v>
      </c>
      <c r="D85" s="5">
        <v>1</v>
      </c>
      <c r="E85" s="5">
        <v>1</v>
      </c>
    </row>
    <row r="86" spans="1:5" x14ac:dyDescent="0.25">
      <c r="A86" s="5" t="s">
        <v>124</v>
      </c>
      <c r="B86" s="5">
        <v>1</v>
      </c>
      <c r="C86" s="5">
        <v>0</v>
      </c>
      <c r="D86" s="5">
        <v>0</v>
      </c>
      <c r="E86" s="5">
        <v>1</v>
      </c>
    </row>
    <row r="87" spans="1:5" x14ac:dyDescent="0.25">
      <c r="A87" s="5" t="s">
        <v>125</v>
      </c>
      <c r="B87" s="5">
        <v>0</v>
      </c>
      <c r="C87" s="5">
        <v>0</v>
      </c>
      <c r="D87" s="5">
        <v>1</v>
      </c>
      <c r="E87" s="5">
        <v>1</v>
      </c>
    </row>
    <row r="88" spans="1:5" x14ac:dyDescent="0.25">
      <c r="A88" s="5" t="s">
        <v>126</v>
      </c>
      <c r="B88" s="5">
        <v>0</v>
      </c>
      <c r="C88" s="5">
        <v>1</v>
      </c>
      <c r="D88" s="5">
        <v>0</v>
      </c>
      <c r="E88" s="5">
        <v>1</v>
      </c>
    </row>
  </sheetData>
  <pageMargins left="0.75" right="0.75" top="1" bottom="1" header="0.5" footer="0.5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C3:F11"/>
  <sheetViews>
    <sheetView showGridLines="0" workbookViewId="0">
      <selection activeCell="C20" sqref="C20"/>
    </sheetView>
  </sheetViews>
  <sheetFormatPr defaultRowHeight="15" x14ac:dyDescent="0.25"/>
  <cols>
    <col min="3" max="3" width="19.28515625" customWidth="1"/>
    <col min="4" max="4" width="14.28515625" bestFit="1" customWidth="1"/>
    <col min="5" max="5" width="14.85546875" customWidth="1"/>
  </cols>
  <sheetData>
    <row r="3" spans="3:6" x14ac:dyDescent="0.25">
      <c r="C3" t="s">
        <v>0</v>
      </c>
      <c r="D3" s="13" t="s">
        <v>1</v>
      </c>
      <c r="E3" s="13" t="s">
        <v>128</v>
      </c>
      <c r="F3" s="13" t="s">
        <v>129</v>
      </c>
    </row>
    <row r="4" spans="3:6" x14ac:dyDescent="0.25">
      <c r="C4" t="s">
        <v>2</v>
      </c>
      <c r="D4" s="13">
        <v>103</v>
      </c>
      <c r="E4">
        <f>IF(D4=MAX($D$4:$D$11),MAX($D$4:$D$11),0)</f>
        <v>0</v>
      </c>
      <c r="F4">
        <f>IF(D4=MIN($D$4:$D$11),MIN($D$4:$D$11),0)</f>
        <v>0</v>
      </c>
    </row>
    <row r="5" spans="3:6" x14ac:dyDescent="0.25">
      <c r="C5" t="s">
        <v>10</v>
      </c>
      <c r="D5" s="13">
        <v>95</v>
      </c>
      <c r="E5">
        <f t="shared" ref="E5:E11" si="0">IF(D5=MAX($D$4:$D$11),MAX($D$4:$D$11),0)</f>
        <v>0</v>
      </c>
      <c r="F5">
        <f t="shared" ref="F5:F11" si="1">IF(D5=MIN($D$4:$D$11),MIN($D$4:$D$11),0)</f>
        <v>95</v>
      </c>
    </row>
    <row r="6" spans="3:6" x14ac:dyDescent="0.25">
      <c r="C6" t="s">
        <v>4</v>
      </c>
      <c r="D6" s="13">
        <v>480</v>
      </c>
      <c r="E6">
        <f t="shared" si="0"/>
        <v>0</v>
      </c>
      <c r="F6">
        <f t="shared" si="1"/>
        <v>0</v>
      </c>
    </row>
    <row r="7" spans="3:6" x14ac:dyDescent="0.25">
      <c r="C7" t="s">
        <v>5</v>
      </c>
      <c r="D7" s="13">
        <v>450</v>
      </c>
      <c r="E7">
        <f t="shared" si="0"/>
        <v>0</v>
      </c>
      <c r="F7">
        <f t="shared" si="1"/>
        <v>0</v>
      </c>
    </row>
    <row r="8" spans="3:6" x14ac:dyDescent="0.25">
      <c r="C8" t="s">
        <v>6</v>
      </c>
      <c r="D8" s="13">
        <v>320</v>
      </c>
      <c r="E8">
        <f t="shared" si="0"/>
        <v>0</v>
      </c>
      <c r="F8">
        <f t="shared" si="1"/>
        <v>0</v>
      </c>
    </row>
    <row r="9" spans="3:6" x14ac:dyDescent="0.25">
      <c r="C9" t="s">
        <v>7</v>
      </c>
      <c r="D9" s="13">
        <v>200</v>
      </c>
      <c r="E9">
        <f t="shared" si="0"/>
        <v>0</v>
      </c>
      <c r="F9">
        <f t="shared" si="1"/>
        <v>0</v>
      </c>
    </row>
    <row r="10" spans="3:6" x14ac:dyDescent="0.25">
      <c r="C10" t="s">
        <v>8</v>
      </c>
      <c r="D10" s="13">
        <v>925</v>
      </c>
      <c r="E10">
        <f t="shared" si="0"/>
        <v>925</v>
      </c>
      <c r="F10">
        <f t="shared" si="1"/>
        <v>0</v>
      </c>
    </row>
    <row r="11" spans="3:6" x14ac:dyDescent="0.25">
      <c r="C11" t="s">
        <v>9</v>
      </c>
      <c r="D11" s="13">
        <v>150</v>
      </c>
      <c r="E11">
        <f t="shared" si="0"/>
        <v>0</v>
      </c>
      <c r="F11">
        <f t="shared" si="1"/>
        <v>0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C1:J154"/>
  <sheetViews>
    <sheetView workbookViewId="0"/>
  </sheetViews>
  <sheetFormatPr defaultRowHeight="15" x14ac:dyDescent="0.25"/>
  <cols>
    <col min="3" max="3" width="10.42578125" bestFit="1" customWidth="1"/>
    <col min="4" max="4" width="18.5703125" bestFit="1" customWidth="1"/>
    <col min="5" max="5" width="7.85546875" bestFit="1" customWidth="1"/>
    <col min="6" max="6" width="7.7109375" bestFit="1" customWidth="1"/>
    <col min="7" max="7" width="9.42578125" bestFit="1" customWidth="1"/>
    <col min="8" max="8" width="11" bestFit="1" customWidth="1"/>
    <col min="9" max="9" width="16.42578125" bestFit="1" customWidth="1"/>
    <col min="10" max="10" width="16.5703125" bestFit="1" customWidth="1"/>
  </cols>
  <sheetData>
    <row r="1" spans="3:10" x14ac:dyDescent="0.25">
      <c r="C1" s="18"/>
      <c r="D1" s="18"/>
    </row>
    <row r="3" spans="3:10" x14ac:dyDescent="0.25">
      <c r="C3" s="19" t="s">
        <v>142</v>
      </c>
      <c r="D3" s="19" t="s">
        <v>149</v>
      </c>
      <c r="E3" s="19" t="s">
        <v>143</v>
      </c>
      <c r="F3" s="19" t="s">
        <v>144</v>
      </c>
      <c r="G3" s="19" t="s">
        <v>146</v>
      </c>
      <c r="H3" s="19" t="s">
        <v>145</v>
      </c>
      <c r="I3" s="19" t="s">
        <v>147</v>
      </c>
      <c r="J3" s="19" t="s">
        <v>148</v>
      </c>
    </row>
    <row r="4" spans="3:10" x14ac:dyDescent="0.25">
      <c r="C4" s="17">
        <v>41275</v>
      </c>
      <c r="D4">
        <v>26047</v>
      </c>
      <c r="E4">
        <f>WEEKNUM(C4,2)</f>
        <v>1</v>
      </c>
      <c r="F4">
        <f>MONTH(C4)</f>
        <v>1</v>
      </c>
      <c r="G4">
        <f>SUMIF($E$4:$E$154,E4,$D$4:$D$154)</f>
        <v>148881</v>
      </c>
      <c r="H4">
        <f>SUMIF($F$4:$F$154,F4,$D$4:$D$154)</f>
        <v>760861</v>
      </c>
      <c r="I4" t="e">
        <f>IF(G4=MAX($G$4:$G$154),D4,NA())</f>
        <v>#N/A</v>
      </c>
      <c r="J4" t="e">
        <f>IF(H4=MAX($H$4:$H$154),D4,NA())</f>
        <v>#N/A</v>
      </c>
    </row>
    <row r="5" spans="3:10" x14ac:dyDescent="0.25">
      <c r="C5" s="17">
        <v>41276</v>
      </c>
      <c r="D5">
        <v>22420</v>
      </c>
      <c r="E5">
        <f t="shared" ref="E5:E68" si="0">WEEKNUM(C5,2)</f>
        <v>1</v>
      </c>
      <c r="F5">
        <f t="shared" ref="F5:F68" si="1">MONTH(C5)</f>
        <v>1</v>
      </c>
      <c r="G5">
        <f t="shared" ref="G5:G68" si="2">SUMIF($E$4:$E$154,E5,$D$4:$D$154)</f>
        <v>148881</v>
      </c>
      <c r="H5">
        <f t="shared" ref="H5:H68" si="3">SUMIF($F$4:$F$154,F5,$D$4:$D$154)</f>
        <v>760861</v>
      </c>
      <c r="I5" t="e">
        <f t="shared" ref="I5:I68" si="4">IF(G5=MAX($G$4:$G$154),D5,NA())</f>
        <v>#N/A</v>
      </c>
      <c r="J5" t="e">
        <f t="shared" ref="J5:J68" si="5">IF(H5=MAX($H$4:$H$154),D5,NA())</f>
        <v>#N/A</v>
      </c>
    </row>
    <row r="6" spans="3:10" x14ac:dyDescent="0.25">
      <c r="C6" s="17">
        <v>41277</v>
      </c>
      <c r="D6">
        <v>21286</v>
      </c>
      <c r="E6">
        <f t="shared" si="0"/>
        <v>1</v>
      </c>
      <c r="F6">
        <f t="shared" si="1"/>
        <v>1</v>
      </c>
      <c r="G6">
        <f t="shared" si="2"/>
        <v>148881</v>
      </c>
      <c r="H6">
        <f t="shared" si="3"/>
        <v>760861</v>
      </c>
      <c r="I6" t="e">
        <f t="shared" si="4"/>
        <v>#N/A</v>
      </c>
      <c r="J6" t="e">
        <f t="shared" si="5"/>
        <v>#N/A</v>
      </c>
    </row>
    <row r="7" spans="3:10" x14ac:dyDescent="0.25">
      <c r="C7" s="17">
        <v>41278</v>
      </c>
      <c r="D7">
        <v>14801</v>
      </c>
      <c r="E7">
        <f t="shared" si="0"/>
        <v>1</v>
      </c>
      <c r="F7">
        <f t="shared" si="1"/>
        <v>1</v>
      </c>
      <c r="G7">
        <f t="shared" si="2"/>
        <v>148881</v>
      </c>
      <c r="H7">
        <f t="shared" si="3"/>
        <v>760861</v>
      </c>
      <c r="I7" t="e">
        <f t="shared" si="4"/>
        <v>#N/A</v>
      </c>
      <c r="J7" t="e">
        <f t="shared" si="5"/>
        <v>#N/A</v>
      </c>
    </row>
    <row r="8" spans="3:10" x14ac:dyDescent="0.25">
      <c r="C8" s="17">
        <v>41279</v>
      </c>
      <c r="D8">
        <v>33251</v>
      </c>
      <c r="E8">
        <f t="shared" si="0"/>
        <v>1</v>
      </c>
      <c r="F8">
        <f t="shared" si="1"/>
        <v>1</v>
      </c>
      <c r="G8">
        <f t="shared" si="2"/>
        <v>148881</v>
      </c>
      <c r="H8">
        <f t="shared" si="3"/>
        <v>760861</v>
      </c>
      <c r="I8" t="e">
        <f t="shared" si="4"/>
        <v>#N/A</v>
      </c>
      <c r="J8" t="e">
        <f t="shared" si="5"/>
        <v>#N/A</v>
      </c>
    </row>
    <row r="9" spans="3:10" x14ac:dyDescent="0.25">
      <c r="C9" s="17">
        <v>41280</v>
      </c>
      <c r="D9">
        <v>31076</v>
      </c>
      <c r="E9">
        <f t="shared" si="0"/>
        <v>1</v>
      </c>
      <c r="F9">
        <f t="shared" si="1"/>
        <v>1</v>
      </c>
      <c r="G9">
        <f t="shared" si="2"/>
        <v>148881</v>
      </c>
      <c r="H9">
        <f t="shared" si="3"/>
        <v>760861</v>
      </c>
      <c r="I9" t="e">
        <f t="shared" si="4"/>
        <v>#N/A</v>
      </c>
      <c r="J9" t="e">
        <f t="shared" si="5"/>
        <v>#N/A</v>
      </c>
    </row>
    <row r="10" spans="3:10" x14ac:dyDescent="0.25">
      <c r="C10" s="17">
        <v>41281</v>
      </c>
      <c r="D10">
        <v>18857</v>
      </c>
      <c r="E10">
        <f t="shared" si="0"/>
        <v>2</v>
      </c>
      <c r="F10">
        <f t="shared" si="1"/>
        <v>1</v>
      </c>
      <c r="G10">
        <f t="shared" si="2"/>
        <v>164121</v>
      </c>
      <c r="H10">
        <f t="shared" si="3"/>
        <v>760861</v>
      </c>
      <c r="I10" t="e">
        <f t="shared" si="4"/>
        <v>#N/A</v>
      </c>
      <c r="J10" t="e">
        <f t="shared" si="5"/>
        <v>#N/A</v>
      </c>
    </row>
    <row r="11" spans="3:10" x14ac:dyDescent="0.25">
      <c r="C11" s="17">
        <v>41282</v>
      </c>
      <c r="D11">
        <v>24519</v>
      </c>
      <c r="E11">
        <f t="shared" si="0"/>
        <v>2</v>
      </c>
      <c r="F11">
        <f t="shared" si="1"/>
        <v>1</v>
      </c>
      <c r="G11">
        <f t="shared" si="2"/>
        <v>164121</v>
      </c>
      <c r="H11">
        <f t="shared" si="3"/>
        <v>760861</v>
      </c>
      <c r="I11" t="e">
        <f t="shared" si="4"/>
        <v>#N/A</v>
      </c>
      <c r="J11" t="e">
        <f t="shared" si="5"/>
        <v>#N/A</v>
      </c>
    </row>
    <row r="12" spans="3:10" x14ac:dyDescent="0.25">
      <c r="C12" s="17">
        <v>41283</v>
      </c>
      <c r="D12">
        <v>25000</v>
      </c>
      <c r="E12">
        <f t="shared" si="0"/>
        <v>2</v>
      </c>
      <c r="F12">
        <f t="shared" si="1"/>
        <v>1</v>
      </c>
      <c r="G12">
        <f t="shared" si="2"/>
        <v>164121</v>
      </c>
      <c r="H12">
        <f t="shared" si="3"/>
        <v>760861</v>
      </c>
      <c r="I12" t="e">
        <f t="shared" si="4"/>
        <v>#N/A</v>
      </c>
      <c r="J12" t="e">
        <f t="shared" si="5"/>
        <v>#N/A</v>
      </c>
    </row>
    <row r="13" spans="3:10" x14ac:dyDescent="0.25">
      <c r="C13" s="17">
        <v>41284</v>
      </c>
      <c r="D13">
        <v>21785</v>
      </c>
      <c r="E13">
        <f t="shared" si="0"/>
        <v>2</v>
      </c>
      <c r="F13">
        <f t="shared" si="1"/>
        <v>1</v>
      </c>
      <c r="G13">
        <f t="shared" si="2"/>
        <v>164121</v>
      </c>
      <c r="H13">
        <f t="shared" si="3"/>
        <v>760861</v>
      </c>
      <c r="I13" t="e">
        <f t="shared" si="4"/>
        <v>#N/A</v>
      </c>
      <c r="J13" t="e">
        <f t="shared" si="5"/>
        <v>#N/A</v>
      </c>
    </row>
    <row r="14" spans="3:10" x14ac:dyDescent="0.25">
      <c r="C14" s="17">
        <v>41285</v>
      </c>
      <c r="D14">
        <v>22401</v>
      </c>
      <c r="E14">
        <f t="shared" si="0"/>
        <v>2</v>
      </c>
      <c r="F14">
        <f t="shared" si="1"/>
        <v>1</v>
      </c>
      <c r="G14">
        <f t="shared" si="2"/>
        <v>164121</v>
      </c>
      <c r="H14">
        <f t="shared" si="3"/>
        <v>760861</v>
      </c>
      <c r="I14" t="e">
        <f t="shared" si="4"/>
        <v>#N/A</v>
      </c>
      <c r="J14" t="e">
        <f t="shared" si="5"/>
        <v>#N/A</v>
      </c>
    </row>
    <row r="15" spans="3:10" x14ac:dyDescent="0.25">
      <c r="C15" s="17">
        <v>41286</v>
      </c>
      <c r="D15">
        <v>22559</v>
      </c>
      <c r="E15">
        <f t="shared" si="0"/>
        <v>2</v>
      </c>
      <c r="F15">
        <f t="shared" si="1"/>
        <v>1</v>
      </c>
      <c r="G15">
        <f t="shared" si="2"/>
        <v>164121</v>
      </c>
      <c r="H15">
        <f t="shared" si="3"/>
        <v>760861</v>
      </c>
      <c r="I15" t="e">
        <f t="shared" si="4"/>
        <v>#N/A</v>
      </c>
      <c r="J15" t="e">
        <f t="shared" si="5"/>
        <v>#N/A</v>
      </c>
    </row>
    <row r="16" spans="3:10" x14ac:dyDescent="0.25">
      <c r="C16" s="17">
        <v>41287</v>
      </c>
      <c r="D16">
        <v>29000</v>
      </c>
      <c r="E16">
        <f t="shared" si="0"/>
        <v>2</v>
      </c>
      <c r="F16">
        <f t="shared" si="1"/>
        <v>1</v>
      </c>
      <c r="G16">
        <f t="shared" si="2"/>
        <v>164121</v>
      </c>
      <c r="H16">
        <f t="shared" si="3"/>
        <v>760861</v>
      </c>
      <c r="I16" t="e">
        <f t="shared" si="4"/>
        <v>#N/A</v>
      </c>
      <c r="J16" t="e">
        <f t="shared" si="5"/>
        <v>#N/A</v>
      </c>
    </row>
    <row r="17" spans="3:10" x14ac:dyDescent="0.25">
      <c r="C17" s="17">
        <v>41288</v>
      </c>
      <c r="D17">
        <v>16976</v>
      </c>
      <c r="E17">
        <f t="shared" si="0"/>
        <v>3</v>
      </c>
      <c r="F17">
        <f t="shared" si="1"/>
        <v>1</v>
      </c>
      <c r="G17">
        <f t="shared" si="2"/>
        <v>146152</v>
      </c>
      <c r="H17">
        <f t="shared" si="3"/>
        <v>760861</v>
      </c>
      <c r="I17" t="e">
        <f t="shared" si="4"/>
        <v>#N/A</v>
      </c>
      <c r="J17" t="e">
        <f t="shared" si="5"/>
        <v>#N/A</v>
      </c>
    </row>
    <row r="18" spans="3:10" x14ac:dyDescent="0.25">
      <c r="C18" s="17">
        <v>41289</v>
      </c>
      <c r="D18">
        <v>16747</v>
      </c>
      <c r="E18">
        <f t="shared" si="0"/>
        <v>3</v>
      </c>
      <c r="F18">
        <f t="shared" si="1"/>
        <v>1</v>
      </c>
      <c r="G18">
        <f t="shared" si="2"/>
        <v>146152</v>
      </c>
      <c r="H18">
        <f t="shared" si="3"/>
        <v>760861</v>
      </c>
      <c r="I18" t="e">
        <f t="shared" si="4"/>
        <v>#N/A</v>
      </c>
      <c r="J18" t="e">
        <f t="shared" si="5"/>
        <v>#N/A</v>
      </c>
    </row>
    <row r="19" spans="3:10" x14ac:dyDescent="0.25">
      <c r="C19" s="17">
        <v>41290</v>
      </c>
      <c r="D19">
        <v>22156</v>
      </c>
      <c r="E19">
        <f t="shared" si="0"/>
        <v>3</v>
      </c>
      <c r="F19">
        <f t="shared" si="1"/>
        <v>1</v>
      </c>
      <c r="G19">
        <f t="shared" si="2"/>
        <v>146152</v>
      </c>
      <c r="H19">
        <f t="shared" si="3"/>
        <v>760861</v>
      </c>
      <c r="I19" t="e">
        <f t="shared" si="4"/>
        <v>#N/A</v>
      </c>
      <c r="J19" t="e">
        <f t="shared" si="5"/>
        <v>#N/A</v>
      </c>
    </row>
    <row r="20" spans="3:10" x14ac:dyDescent="0.25">
      <c r="C20" s="17">
        <v>41291</v>
      </c>
      <c r="D20">
        <v>25372</v>
      </c>
      <c r="E20">
        <f t="shared" si="0"/>
        <v>3</v>
      </c>
      <c r="F20">
        <f t="shared" si="1"/>
        <v>1</v>
      </c>
      <c r="G20">
        <f t="shared" si="2"/>
        <v>146152</v>
      </c>
      <c r="H20">
        <f t="shared" si="3"/>
        <v>760861</v>
      </c>
      <c r="I20" t="e">
        <f t="shared" si="4"/>
        <v>#N/A</v>
      </c>
      <c r="J20" t="e">
        <f t="shared" si="5"/>
        <v>#N/A</v>
      </c>
    </row>
    <row r="21" spans="3:10" x14ac:dyDescent="0.25">
      <c r="C21" s="17">
        <v>41292</v>
      </c>
      <c r="D21">
        <v>11985</v>
      </c>
      <c r="E21">
        <f t="shared" si="0"/>
        <v>3</v>
      </c>
      <c r="F21">
        <f t="shared" si="1"/>
        <v>1</v>
      </c>
      <c r="G21">
        <f t="shared" si="2"/>
        <v>146152</v>
      </c>
      <c r="H21">
        <f t="shared" si="3"/>
        <v>760861</v>
      </c>
      <c r="I21" t="e">
        <f t="shared" si="4"/>
        <v>#N/A</v>
      </c>
      <c r="J21" t="e">
        <f t="shared" si="5"/>
        <v>#N/A</v>
      </c>
    </row>
    <row r="22" spans="3:10" x14ac:dyDescent="0.25">
      <c r="C22" s="17">
        <v>41293</v>
      </c>
      <c r="D22">
        <v>25755</v>
      </c>
      <c r="E22">
        <f t="shared" si="0"/>
        <v>3</v>
      </c>
      <c r="F22">
        <f t="shared" si="1"/>
        <v>1</v>
      </c>
      <c r="G22">
        <f t="shared" si="2"/>
        <v>146152</v>
      </c>
      <c r="H22">
        <f t="shared" si="3"/>
        <v>760861</v>
      </c>
      <c r="I22" t="e">
        <f t="shared" si="4"/>
        <v>#N/A</v>
      </c>
      <c r="J22" t="e">
        <f t="shared" si="5"/>
        <v>#N/A</v>
      </c>
    </row>
    <row r="23" spans="3:10" x14ac:dyDescent="0.25">
      <c r="C23" s="17">
        <v>41294</v>
      </c>
      <c r="D23">
        <v>27161</v>
      </c>
      <c r="E23">
        <f t="shared" si="0"/>
        <v>3</v>
      </c>
      <c r="F23">
        <f t="shared" si="1"/>
        <v>1</v>
      </c>
      <c r="G23">
        <f t="shared" si="2"/>
        <v>146152</v>
      </c>
      <c r="H23">
        <f t="shared" si="3"/>
        <v>760861</v>
      </c>
      <c r="I23" t="e">
        <f t="shared" si="4"/>
        <v>#N/A</v>
      </c>
      <c r="J23" t="e">
        <f t="shared" si="5"/>
        <v>#N/A</v>
      </c>
    </row>
    <row r="24" spans="3:10" x14ac:dyDescent="0.25">
      <c r="C24" s="17">
        <v>41295</v>
      </c>
      <c r="D24">
        <v>10440</v>
      </c>
      <c r="E24">
        <f t="shared" si="0"/>
        <v>4</v>
      </c>
      <c r="F24">
        <f t="shared" si="1"/>
        <v>1</v>
      </c>
      <c r="G24">
        <f t="shared" si="2"/>
        <v>171618</v>
      </c>
      <c r="H24">
        <f t="shared" si="3"/>
        <v>760861</v>
      </c>
      <c r="I24" t="e">
        <f t="shared" si="4"/>
        <v>#N/A</v>
      </c>
      <c r="J24" t="e">
        <f t="shared" si="5"/>
        <v>#N/A</v>
      </c>
    </row>
    <row r="25" spans="3:10" x14ac:dyDescent="0.25">
      <c r="C25" s="17">
        <v>41296</v>
      </c>
      <c r="D25">
        <v>33880</v>
      </c>
      <c r="E25">
        <f t="shared" si="0"/>
        <v>4</v>
      </c>
      <c r="F25">
        <f t="shared" si="1"/>
        <v>1</v>
      </c>
      <c r="G25">
        <f t="shared" si="2"/>
        <v>171618</v>
      </c>
      <c r="H25">
        <f t="shared" si="3"/>
        <v>760861</v>
      </c>
      <c r="I25" t="e">
        <f t="shared" si="4"/>
        <v>#N/A</v>
      </c>
      <c r="J25" t="e">
        <f t="shared" si="5"/>
        <v>#N/A</v>
      </c>
    </row>
    <row r="26" spans="3:10" x14ac:dyDescent="0.25">
      <c r="C26" s="17">
        <v>41297</v>
      </c>
      <c r="D26">
        <v>24880</v>
      </c>
      <c r="E26">
        <f t="shared" si="0"/>
        <v>4</v>
      </c>
      <c r="F26">
        <f t="shared" si="1"/>
        <v>1</v>
      </c>
      <c r="G26">
        <f t="shared" si="2"/>
        <v>171618</v>
      </c>
      <c r="H26">
        <f t="shared" si="3"/>
        <v>760861</v>
      </c>
      <c r="I26" t="e">
        <f t="shared" si="4"/>
        <v>#N/A</v>
      </c>
      <c r="J26" t="e">
        <f t="shared" si="5"/>
        <v>#N/A</v>
      </c>
    </row>
    <row r="27" spans="3:10" x14ac:dyDescent="0.25">
      <c r="C27" s="17">
        <v>41298</v>
      </c>
      <c r="D27">
        <v>25716</v>
      </c>
      <c r="E27">
        <f t="shared" si="0"/>
        <v>4</v>
      </c>
      <c r="F27">
        <f t="shared" si="1"/>
        <v>1</v>
      </c>
      <c r="G27">
        <f t="shared" si="2"/>
        <v>171618</v>
      </c>
      <c r="H27">
        <f t="shared" si="3"/>
        <v>760861</v>
      </c>
      <c r="I27" t="e">
        <f t="shared" si="4"/>
        <v>#N/A</v>
      </c>
      <c r="J27" t="e">
        <f t="shared" si="5"/>
        <v>#N/A</v>
      </c>
    </row>
    <row r="28" spans="3:10" x14ac:dyDescent="0.25">
      <c r="C28" s="17">
        <v>41299</v>
      </c>
      <c r="D28">
        <v>31132</v>
      </c>
      <c r="E28">
        <f t="shared" si="0"/>
        <v>4</v>
      </c>
      <c r="F28">
        <f t="shared" si="1"/>
        <v>1</v>
      </c>
      <c r="G28">
        <f t="shared" si="2"/>
        <v>171618</v>
      </c>
      <c r="H28">
        <f t="shared" si="3"/>
        <v>760861</v>
      </c>
      <c r="I28" t="e">
        <f t="shared" si="4"/>
        <v>#N/A</v>
      </c>
      <c r="J28" t="e">
        <f t="shared" si="5"/>
        <v>#N/A</v>
      </c>
    </row>
    <row r="29" spans="3:10" x14ac:dyDescent="0.25">
      <c r="C29" s="17">
        <v>41300</v>
      </c>
      <c r="D29">
        <v>25495</v>
      </c>
      <c r="E29">
        <f t="shared" si="0"/>
        <v>4</v>
      </c>
      <c r="F29">
        <f t="shared" si="1"/>
        <v>1</v>
      </c>
      <c r="G29">
        <f t="shared" si="2"/>
        <v>171618</v>
      </c>
      <c r="H29">
        <f t="shared" si="3"/>
        <v>760861</v>
      </c>
      <c r="I29" t="e">
        <f t="shared" si="4"/>
        <v>#N/A</v>
      </c>
      <c r="J29" t="e">
        <f t="shared" si="5"/>
        <v>#N/A</v>
      </c>
    </row>
    <row r="30" spans="3:10" x14ac:dyDescent="0.25">
      <c r="C30" s="17">
        <v>41301</v>
      </c>
      <c r="D30">
        <v>20075</v>
      </c>
      <c r="E30">
        <f t="shared" si="0"/>
        <v>4</v>
      </c>
      <c r="F30">
        <f t="shared" si="1"/>
        <v>1</v>
      </c>
      <c r="G30">
        <f t="shared" si="2"/>
        <v>171618</v>
      </c>
      <c r="H30">
        <f t="shared" si="3"/>
        <v>760861</v>
      </c>
      <c r="I30" t="e">
        <f t="shared" si="4"/>
        <v>#N/A</v>
      </c>
      <c r="J30" t="e">
        <f t="shared" si="5"/>
        <v>#N/A</v>
      </c>
    </row>
    <row r="31" spans="3:10" x14ac:dyDescent="0.25">
      <c r="C31" s="17">
        <v>41302</v>
      </c>
      <c r="D31">
        <v>37660</v>
      </c>
      <c r="E31">
        <f t="shared" si="0"/>
        <v>5</v>
      </c>
      <c r="F31">
        <f t="shared" si="1"/>
        <v>1</v>
      </c>
      <c r="G31">
        <f t="shared" si="2"/>
        <v>222486</v>
      </c>
      <c r="H31">
        <f t="shared" si="3"/>
        <v>760861</v>
      </c>
      <c r="I31">
        <f t="shared" si="4"/>
        <v>37660</v>
      </c>
      <c r="J31" t="e">
        <f t="shared" si="5"/>
        <v>#N/A</v>
      </c>
    </row>
    <row r="32" spans="3:10" x14ac:dyDescent="0.25">
      <c r="C32" s="17">
        <v>41303</v>
      </c>
      <c r="D32">
        <v>32000</v>
      </c>
      <c r="E32">
        <f t="shared" si="0"/>
        <v>5</v>
      </c>
      <c r="F32">
        <f t="shared" si="1"/>
        <v>1</v>
      </c>
      <c r="G32">
        <f t="shared" si="2"/>
        <v>222486</v>
      </c>
      <c r="H32">
        <f t="shared" si="3"/>
        <v>760861</v>
      </c>
      <c r="I32">
        <f t="shared" si="4"/>
        <v>32000</v>
      </c>
      <c r="J32" t="e">
        <f t="shared" si="5"/>
        <v>#N/A</v>
      </c>
    </row>
    <row r="33" spans="3:10" x14ac:dyDescent="0.25">
      <c r="C33" s="17">
        <v>41304</v>
      </c>
      <c r="D33">
        <v>31663</v>
      </c>
      <c r="E33">
        <f t="shared" si="0"/>
        <v>5</v>
      </c>
      <c r="F33">
        <f t="shared" si="1"/>
        <v>1</v>
      </c>
      <c r="G33">
        <f t="shared" si="2"/>
        <v>222486</v>
      </c>
      <c r="H33">
        <f t="shared" si="3"/>
        <v>760861</v>
      </c>
      <c r="I33">
        <f t="shared" si="4"/>
        <v>31663</v>
      </c>
      <c r="J33" t="e">
        <f t="shared" si="5"/>
        <v>#N/A</v>
      </c>
    </row>
    <row r="34" spans="3:10" x14ac:dyDescent="0.25">
      <c r="C34" s="17">
        <v>41305</v>
      </c>
      <c r="D34">
        <v>28766</v>
      </c>
      <c r="E34">
        <f t="shared" si="0"/>
        <v>5</v>
      </c>
      <c r="F34">
        <f t="shared" si="1"/>
        <v>1</v>
      </c>
      <c r="G34">
        <f t="shared" si="2"/>
        <v>222486</v>
      </c>
      <c r="H34">
        <f t="shared" si="3"/>
        <v>760861</v>
      </c>
      <c r="I34">
        <f t="shared" si="4"/>
        <v>28766</v>
      </c>
      <c r="J34" t="e">
        <f t="shared" si="5"/>
        <v>#N/A</v>
      </c>
    </row>
    <row r="35" spans="3:10" x14ac:dyDescent="0.25">
      <c r="C35" s="17">
        <v>41306</v>
      </c>
      <c r="D35">
        <v>34597</v>
      </c>
      <c r="E35">
        <f t="shared" si="0"/>
        <v>5</v>
      </c>
      <c r="F35">
        <f t="shared" si="1"/>
        <v>2</v>
      </c>
      <c r="G35">
        <f t="shared" si="2"/>
        <v>222486</v>
      </c>
      <c r="H35">
        <f t="shared" si="3"/>
        <v>771582</v>
      </c>
      <c r="I35">
        <f t="shared" si="4"/>
        <v>34597</v>
      </c>
      <c r="J35" t="e">
        <f t="shared" si="5"/>
        <v>#N/A</v>
      </c>
    </row>
    <row r="36" spans="3:10" x14ac:dyDescent="0.25">
      <c r="C36" s="17">
        <v>41307</v>
      </c>
      <c r="D36">
        <v>28000</v>
      </c>
      <c r="E36">
        <f t="shared" si="0"/>
        <v>5</v>
      </c>
      <c r="F36">
        <f t="shared" si="1"/>
        <v>2</v>
      </c>
      <c r="G36">
        <f t="shared" si="2"/>
        <v>222486</v>
      </c>
      <c r="H36">
        <f t="shared" si="3"/>
        <v>771582</v>
      </c>
      <c r="I36">
        <f t="shared" si="4"/>
        <v>28000</v>
      </c>
      <c r="J36" t="e">
        <f t="shared" si="5"/>
        <v>#N/A</v>
      </c>
    </row>
    <row r="37" spans="3:10" x14ac:dyDescent="0.25">
      <c r="C37" s="17">
        <v>41308</v>
      </c>
      <c r="D37">
        <v>29800</v>
      </c>
      <c r="E37">
        <f t="shared" si="0"/>
        <v>5</v>
      </c>
      <c r="F37">
        <f t="shared" si="1"/>
        <v>2</v>
      </c>
      <c r="G37">
        <f t="shared" si="2"/>
        <v>222486</v>
      </c>
      <c r="H37">
        <f t="shared" si="3"/>
        <v>771582</v>
      </c>
      <c r="I37">
        <f t="shared" si="4"/>
        <v>29800</v>
      </c>
      <c r="J37" t="e">
        <f t="shared" si="5"/>
        <v>#N/A</v>
      </c>
    </row>
    <row r="38" spans="3:10" x14ac:dyDescent="0.25">
      <c r="C38" s="17">
        <v>41309</v>
      </c>
      <c r="D38">
        <v>22000</v>
      </c>
      <c r="E38">
        <f t="shared" si="0"/>
        <v>6</v>
      </c>
      <c r="F38">
        <f t="shared" si="1"/>
        <v>2</v>
      </c>
      <c r="G38">
        <f t="shared" si="2"/>
        <v>205485</v>
      </c>
      <c r="H38">
        <f t="shared" si="3"/>
        <v>771582</v>
      </c>
      <c r="I38" t="e">
        <f t="shared" si="4"/>
        <v>#N/A</v>
      </c>
      <c r="J38" t="e">
        <f t="shared" si="5"/>
        <v>#N/A</v>
      </c>
    </row>
    <row r="39" spans="3:10" x14ac:dyDescent="0.25">
      <c r="C39" s="17">
        <v>41310</v>
      </c>
      <c r="D39">
        <v>21900</v>
      </c>
      <c r="E39">
        <f t="shared" si="0"/>
        <v>6</v>
      </c>
      <c r="F39">
        <f t="shared" si="1"/>
        <v>2</v>
      </c>
      <c r="G39">
        <f t="shared" si="2"/>
        <v>205485</v>
      </c>
      <c r="H39">
        <f t="shared" si="3"/>
        <v>771582</v>
      </c>
      <c r="I39" t="e">
        <f t="shared" si="4"/>
        <v>#N/A</v>
      </c>
      <c r="J39" t="e">
        <f t="shared" si="5"/>
        <v>#N/A</v>
      </c>
    </row>
    <row r="40" spans="3:10" x14ac:dyDescent="0.25">
      <c r="C40" s="17">
        <v>41311</v>
      </c>
      <c r="D40">
        <v>36504</v>
      </c>
      <c r="E40">
        <f t="shared" si="0"/>
        <v>6</v>
      </c>
      <c r="F40">
        <f t="shared" si="1"/>
        <v>2</v>
      </c>
      <c r="G40">
        <f t="shared" si="2"/>
        <v>205485</v>
      </c>
      <c r="H40">
        <f t="shared" si="3"/>
        <v>771582</v>
      </c>
      <c r="I40" t="e">
        <f t="shared" si="4"/>
        <v>#N/A</v>
      </c>
      <c r="J40" t="e">
        <f t="shared" si="5"/>
        <v>#N/A</v>
      </c>
    </row>
    <row r="41" spans="3:10" x14ac:dyDescent="0.25">
      <c r="C41" s="17">
        <v>41312</v>
      </c>
      <c r="D41">
        <v>32800</v>
      </c>
      <c r="E41">
        <f t="shared" si="0"/>
        <v>6</v>
      </c>
      <c r="F41">
        <f t="shared" si="1"/>
        <v>2</v>
      </c>
      <c r="G41">
        <f t="shared" si="2"/>
        <v>205485</v>
      </c>
      <c r="H41">
        <f t="shared" si="3"/>
        <v>771582</v>
      </c>
      <c r="I41" t="e">
        <f t="shared" si="4"/>
        <v>#N/A</v>
      </c>
      <c r="J41" t="e">
        <f t="shared" si="5"/>
        <v>#N/A</v>
      </c>
    </row>
    <row r="42" spans="3:10" x14ac:dyDescent="0.25">
      <c r="C42" s="17">
        <v>41313</v>
      </c>
      <c r="D42">
        <v>30210</v>
      </c>
      <c r="E42">
        <f t="shared" si="0"/>
        <v>6</v>
      </c>
      <c r="F42">
        <f t="shared" si="1"/>
        <v>2</v>
      </c>
      <c r="G42">
        <f t="shared" si="2"/>
        <v>205485</v>
      </c>
      <c r="H42">
        <f t="shared" si="3"/>
        <v>771582</v>
      </c>
      <c r="I42" t="e">
        <f t="shared" si="4"/>
        <v>#N/A</v>
      </c>
      <c r="J42" t="e">
        <f t="shared" si="5"/>
        <v>#N/A</v>
      </c>
    </row>
    <row r="43" spans="3:10" x14ac:dyDescent="0.25">
      <c r="C43" s="17">
        <v>41314</v>
      </c>
      <c r="D43">
        <v>24624</v>
      </c>
      <c r="E43">
        <f t="shared" si="0"/>
        <v>6</v>
      </c>
      <c r="F43">
        <f t="shared" si="1"/>
        <v>2</v>
      </c>
      <c r="G43">
        <f t="shared" si="2"/>
        <v>205485</v>
      </c>
      <c r="H43">
        <f t="shared" si="3"/>
        <v>771582</v>
      </c>
      <c r="I43" t="e">
        <f t="shared" si="4"/>
        <v>#N/A</v>
      </c>
      <c r="J43" t="e">
        <f t="shared" si="5"/>
        <v>#N/A</v>
      </c>
    </row>
    <row r="44" spans="3:10" x14ac:dyDescent="0.25">
      <c r="C44" s="17">
        <v>41315</v>
      </c>
      <c r="D44">
        <v>37447</v>
      </c>
      <c r="E44">
        <f t="shared" si="0"/>
        <v>6</v>
      </c>
      <c r="F44">
        <f t="shared" si="1"/>
        <v>2</v>
      </c>
      <c r="G44">
        <f t="shared" si="2"/>
        <v>205485</v>
      </c>
      <c r="H44">
        <f t="shared" si="3"/>
        <v>771582</v>
      </c>
      <c r="I44" t="e">
        <f t="shared" si="4"/>
        <v>#N/A</v>
      </c>
      <c r="J44" t="e">
        <f t="shared" si="5"/>
        <v>#N/A</v>
      </c>
    </row>
    <row r="45" spans="3:10" x14ac:dyDescent="0.25">
      <c r="C45" s="17">
        <v>41316</v>
      </c>
      <c r="D45">
        <v>33262</v>
      </c>
      <c r="E45">
        <f t="shared" si="0"/>
        <v>7</v>
      </c>
      <c r="F45">
        <f t="shared" si="1"/>
        <v>2</v>
      </c>
      <c r="G45">
        <f t="shared" si="2"/>
        <v>194028</v>
      </c>
      <c r="H45">
        <f t="shared" si="3"/>
        <v>771582</v>
      </c>
      <c r="I45" t="e">
        <f t="shared" si="4"/>
        <v>#N/A</v>
      </c>
      <c r="J45" t="e">
        <f t="shared" si="5"/>
        <v>#N/A</v>
      </c>
    </row>
    <row r="46" spans="3:10" x14ac:dyDescent="0.25">
      <c r="C46" s="17">
        <v>41317</v>
      </c>
      <c r="D46">
        <v>20177</v>
      </c>
      <c r="E46">
        <f t="shared" si="0"/>
        <v>7</v>
      </c>
      <c r="F46">
        <f t="shared" si="1"/>
        <v>2</v>
      </c>
      <c r="G46">
        <f t="shared" si="2"/>
        <v>194028</v>
      </c>
      <c r="H46">
        <f t="shared" si="3"/>
        <v>771582</v>
      </c>
      <c r="I46" t="e">
        <f t="shared" si="4"/>
        <v>#N/A</v>
      </c>
      <c r="J46" t="e">
        <f t="shared" si="5"/>
        <v>#N/A</v>
      </c>
    </row>
    <row r="47" spans="3:10" x14ac:dyDescent="0.25">
      <c r="C47" s="17">
        <v>41318</v>
      </c>
      <c r="D47">
        <v>21650</v>
      </c>
      <c r="E47">
        <f t="shared" si="0"/>
        <v>7</v>
      </c>
      <c r="F47">
        <f t="shared" si="1"/>
        <v>2</v>
      </c>
      <c r="G47">
        <f t="shared" si="2"/>
        <v>194028</v>
      </c>
      <c r="H47">
        <f t="shared" si="3"/>
        <v>771582</v>
      </c>
      <c r="I47" t="e">
        <f t="shared" si="4"/>
        <v>#N/A</v>
      </c>
      <c r="J47" t="e">
        <f t="shared" si="5"/>
        <v>#N/A</v>
      </c>
    </row>
    <row r="48" spans="3:10" x14ac:dyDescent="0.25">
      <c r="C48" s="17">
        <v>41319</v>
      </c>
      <c r="D48">
        <v>33805</v>
      </c>
      <c r="E48">
        <f t="shared" si="0"/>
        <v>7</v>
      </c>
      <c r="F48">
        <f t="shared" si="1"/>
        <v>2</v>
      </c>
      <c r="G48">
        <f t="shared" si="2"/>
        <v>194028</v>
      </c>
      <c r="H48">
        <f t="shared" si="3"/>
        <v>771582</v>
      </c>
      <c r="I48" t="e">
        <f t="shared" si="4"/>
        <v>#N/A</v>
      </c>
      <c r="J48" t="e">
        <f t="shared" si="5"/>
        <v>#N/A</v>
      </c>
    </row>
    <row r="49" spans="3:10" x14ac:dyDescent="0.25">
      <c r="C49" s="17">
        <v>41320</v>
      </c>
      <c r="D49">
        <v>28243</v>
      </c>
      <c r="E49">
        <f t="shared" si="0"/>
        <v>7</v>
      </c>
      <c r="F49">
        <f t="shared" si="1"/>
        <v>2</v>
      </c>
      <c r="G49">
        <f t="shared" si="2"/>
        <v>194028</v>
      </c>
      <c r="H49">
        <f t="shared" si="3"/>
        <v>771582</v>
      </c>
      <c r="I49" t="e">
        <f t="shared" si="4"/>
        <v>#N/A</v>
      </c>
      <c r="J49" t="e">
        <f t="shared" si="5"/>
        <v>#N/A</v>
      </c>
    </row>
    <row r="50" spans="3:10" x14ac:dyDescent="0.25">
      <c r="C50" s="17">
        <v>41321</v>
      </c>
      <c r="D50">
        <v>21355</v>
      </c>
      <c r="E50">
        <f t="shared" si="0"/>
        <v>7</v>
      </c>
      <c r="F50">
        <f t="shared" si="1"/>
        <v>2</v>
      </c>
      <c r="G50">
        <f t="shared" si="2"/>
        <v>194028</v>
      </c>
      <c r="H50">
        <f t="shared" si="3"/>
        <v>771582</v>
      </c>
      <c r="I50" t="e">
        <f t="shared" si="4"/>
        <v>#N/A</v>
      </c>
      <c r="J50" t="e">
        <f t="shared" si="5"/>
        <v>#N/A</v>
      </c>
    </row>
    <row r="51" spans="3:10" x14ac:dyDescent="0.25">
      <c r="C51" s="17">
        <v>41322</v>
      </c>
      <c r="D51">
        <v>35536</v>
      </c>
      <c r="E51">
        <f t="shared" si="0"/>
        <v>7</v>
      </c>
      <c r="F51">
        <f t="shared" si="1"/>
        <v>2</v>
      </c>
      <c r="G51">
        <f t="shared" si="2"/>
        <v>194028</v>
      </c>
      <c r="H51">
        <f t="shared" si="3"/>
        <v>771582</v>
      </c>
      <c r="I51" t="e">
        <f t="shared" si="4"/>
        <v>#N/A</v>
      </c>
      <c r="J51" t="e">
        <f t="shared" si="5"/>
        <v>#N/A</v>
      </c>
    </row>
    <row r="52" spans="3:10" x14ac:dyDescent="0.25">
      <c r="C52" s="17">
        <v>41323</v>
      </c>
      <c r="D52">
        <v>30443</v>
      </c>
      <c r="E52">
        <f t="shared" si="0"/>
        <v>8</v>
      </c>
      <c r="F52">
        <f t="shared" si="1"/>
        <v>2</v>
      </c>
      <c r="G52">
        <f t="shared" si="2"/>
        <v>183042</v>
      </c>
      <c r="H52">
        <f t="shared" si="3"/>
        <v>771582</v>
      </c>
      <c r="I52" t="e">
        <f t="shared" si="4"/>
        <v>#N/A</v>
      </c>
      <c r="J52" t="e">
        <f t="shared" si="5"/>
        <v>#N/A</v>
      </c>
    </row>
    <row r="53" spans="3:10" x14ac:dyDescent="0.25">
      <c r="C53" s="17">
        <v>41324</v>
      </c>
      <c r="D53">
        <v>22600</v>
      </c>
      <c r="E53">
        <f t="shared" si="0"/>
        <v>8</v>
      </c>
      <c r="F53">
        <f t="shared" si="1"/>
        <v>2</v>
      </c>
      <c r="G53">
        <f t="shared" si="2"/>
        <v>183042</v>
      </c>
      <c r="H53">
        <f t="shared" si="3"/>
        <v>771582</v>
      </c>
      <c r="I53" t="e">
        <f t="shared" si="4"/>
        <v>#N/A</v>
      </c>
      <c r="J53" t="e">
        <f t="shared" si="5"/>
        <v>#N/A</v>
      </c>
    </row>
    <row r="54" spans="3:10" x14ac:dyDescent="0.25">
      <c r="C54" s="17">
        <v>41325</v>
      </c>
      <c r="D54">
        <v>26312</v>
      </c>
      <c r="E54">
        <f t="shared" si="0"/>
        <v>8</v>
      </c>
      <c r="F54">
        <f t="shared" si="1"/>
        <v>2</v>
      </c>
      <c r="G54">
        <f t="shared" si="2"/>
        <v>183042</v>
      </c>
      <c r="H54">
        <f t="shared" si="3"/>
        <v>771582</v>
      </c>
      <c r="I54" t="e">
        <f t="shared" si="4"/>
        <v>#N/A</v>
      </c>
      <c r="J54" t="e">
        <f t="shared" si="5"/>
        <v>#N/A</v>
      </c>
    </row>
    <row r="55" spans="3:10" x14ac:dyDescent="0.25">
      <c r="C55" s="17">
        <v>41326</v>
      </c>
      <c r="D55">
        <v>29064</v>
      </c>
      <c r="E55">
        <f t="shared" si="0"/>
        <v>8</v>
      </c>
      <c r="F55">
        <f t="shared" si="1"/>
        <v>2</v>
      </c>
      <c r="G55">
        <f t="shared" si="2"/>
        <v>183042</v>
      </c>
      <c r="H55">
        <f t="shared" si="3"/>
        <v>771582</v>
      </c>
      <c r="I55" t="e">
        <f t="shared" si="4"/>
        <v>#N/A</v>
      </c>
      <c r="J55" t="e">
        <f t="shared" si="5"/>
        <v>#N/A</v>
      </c>
    </row>
    <row r="56" spans="3:10" x14ac:dyDescent="0.25">
      <c r="C56" s="17">
        <v>41327</v>
      </c>
      <c r="D56">
        <v>30827</v>
      </c>
      <c r="E56">
        <f t="shared" si="0"/>
        <v>8</v>
      </c>
      <c r="F56">
        <f t="shared" si="1"/>
        <v>2</v>
      </c>
      <c r="G56">
        <f t="shared" si="2"/>
        <v>183042</v>
      </c>
      <c r="H56">
        <f t="shared" si="3"/>
        <v>771582</v>
      </c>
      <c r="I56" t="e">
        <f t="shared" si="4"/>
        <v>#N/A</v>
      </c>
      <c r="J56" t="e">
        <f t="shared" si="5"/>
        <v>#N/A</v>
      </c>
    </row>
    <row r="57" spans="3:10" x14ac:dyDescent="0.25">
      <c r="C57" s="17">
        <v>41328</v>
      </c>
      <c r="D57">
        <v>20030</v>
      </c>
      <c r="E57">
        <f t="shared" si="0"/>
        <v>8</v>
      </c>
      <c r="F57">
        <f t="shared" si="1"/>
        <v>2</v>
      </c>
      <c r="G57">
        <f t="shared" si="2"/>
        <v>183042</v>
      </c>
      <c r="H57">
        <f t="shared" si="3"/>
        <v>771582</v>
      </c>
      <c r="I57" t="e">
        <f t="shared" si="4"/>
        <v>#N/A</v>
      </c>
      <c r="J57" t="e">
        <f t="shared" si="5"/>
        <v>#N/A</v>
      </c>
    </row>
    <row r="58" spans="3:10" x14ac:dyDescent="0.25">
      <c r="C58" s="17">
        <v>41329</v>
      </c>
      <c r="D58">
        <v>23766</v>
      </c>
      <c r="E58">
        <f t="shared" si="0"/>
        <v>8</v>
      </c>
      <c r="F58">
        <f t="shared" si="1"/>
        <v>2</v>
      </c>
      <c r="G58">
        <f t="shared" si="2"/>
        <v>183042</v>
      </c>
      <c r="H58">
        <f t="shared" si="3"/>
        <v>771582</v>
      </c>
      <c r="I58" t="e">
        <f t="shared" si="4"/>
        <v>#N/A</v>
      </c>
      <c r="J58" t="e">
        <f t="shared" si="5"/>
        <v>#N/A</v>
      </c>
    </row>
    <row r="59" spans="3:10" x14ac:dyDescent="0.25">
      <c r="C59" s="17">
        <v>41330</v>
      </c>
      <c r="D59">
        <v>28041</v>
      </c>
      <c r="E59">
        <f t="shared" si="0"/>
        <v>9</v>
      </c>
      <c r="F59">
        <f t="shared" si="1"/>
        <v>2</v>
      </c>
      <c r="G59">
        <f t="shared" si="2"/>
        <v>187860</v>
      </c>
      <c r="H59">
        <f t="shared" si="3"/>
        <v>771582</v>
      </c>
      <c r="I59" t="e">
        <f t="shared" si="4"/>
        <v>#N/A</v>
      </c>
      <c r="J59" t="e">
        <f t="shared" si="5"/>
        <v>#N/A</v>
      </c>
    </row>
    <row r="60" spans="3:10" x14ac:dyDescent="0.25">
      <c r="C60" s="17">
        <v>41331</v>
      </c>
      <c r="D60">
        <v>20639</v>
      </c>
      <c r="E60">
        <f t="shared" si="0"/>
        <v>9</v>
      </c>
      <c r="F60">
        <f t="shared" si="1"/>
        <v>2</v>
      </c>
      <c r="G60">
        <f t="shared" si="2"/>
        <v>187860</v>
      </c>
      <c r="H60">
        <f t="shared" si="3"/>
        <v>771582</v>
      </c>
      <c r="I60" t="e">
        <f t="shared" si="4"/>
        <v>#N/A</v>
      </c>
      <c r="J60" t="e">
        <f t="shared" si="5"/>
        <v>#N/A</v>
      </c>
    </row>
    <row r="61" spans="3:10" x14ac:dyDescent="0.25">
      <c r="C61" s="17">
        <v>41332</v>
      </c>
      <c r="D61">
        <v>26950</v>
      </c>
      <c r="E61">
        <f t="shared" si="0"/>
        <v>9</v>
      </c>
      <c r="F61">
        <f t="shared" si="1"/>
        <v>2</v>
      </c>
      <c r="G61">
        <f t="shared" si="2"/>
        <v>187860</v>
      </c>
      <c r="H61">
        <f t="shared" si="3"/>
        <v>771582</v>
      </c>
      <c r="I61" t="e">
        <f t="shared" si="4"/>
        <v>#N/A</v>
      </c>
      <c r="J61" t="e">
        <f t="shared" si="5"/>
        <v>#N/A</v>
      </c>
    </row>
    <row r="62" spans="3:10" x14ac:dyDescent="0.25">
      <c r="C62" s="17">
        <v>41333</v>
      </c>
      <c r="D62">
        <v>21000</v>
      </c>
      <c r="E62">
        <f t="shared" si="0"/>
        <v>9</v>
      </c>
      <c r="F62">
        <f t="shared" si="1"/>
        <v>2</v>
      </c>
      <c r="G62">
        <f t="shared" si="2"/>
        <v>187860</v>
      </c>
      <c r="H62">
        <f t="shared" si="3"/>
        <v>771582</v>
      </c>
      <c r="I62" t="e">
        <f t="shared" si="4"/>
        <v>#N/A</v>
      </c>
      <c r="J62" t="e">
        <f t="shared" si="5"/>
        <v>#N/A</v>
      </c>
    </row>
    <row r="63" spans="3:10" x14ac:dyDescent="0.25">
      <c r="C63" s="17">
        <v>41334</v>
      </c>
      <c r="D63">
        <v>34229</v>
      </c>
      <c r="E63">
        <f t="shared" si="0"/>
        <v>9</v>
      </c>
      <c r="F63">
        <f t="shared" si="1"/>
        <v>3</v>
      </c>
      <c r="G63">
        <f t="shared" si="2"/>
        <v>187860</v>
      </c>
      <c r="H63">
        <f t="shared" si="3"/>
        <v>868250</v>
      </c>
      <c r="I63" t="e">
        <f t="shared" si="4"/>
        <v>#N/A</v>
      </c>
      <c r="J63">
        <f t="shared" si="5"/>
        <v>34229</v>
      </c>
    </row>
    <row r="64" spans="3:10" x14ac:dyDescent="0.25">
      <c r="C64" s="17">
        <v>41335</v>
      </c>
      <c r="D64">
        <v>31123</v>
      </c>
      <c r="E64">
        <f t="shared" si="0"/>
        <v>9</v>
      </c>
      <c r="F64">
        <f t="shared" si="1"/>
        <v>3</v>
      </c>
      <c r="G64">
        <f t="shared" si="2"/>
        <v>187860</v>
      </c>
      <c r="H64">
        <f t="shared" si="3"/>
        <v>868250</v>
      </c>
      <c r="I64" t="e">
        <f t="shared" si="4"/>
        <v>#N/A</v>
      </c>
      <c r="J64">
        <f t="shared" si="5"/>
        <v>31123</v>
      </c>
    </row>
    <row r="65" spans="3:10" x14ac:dyDescent="0.25">
      <c r="C65" s="17">
        <v>41336</v>
      </c>
      <c r="D65">
        <v>25878</v>
      </c>
      <c r="E65">
        <f t="shared" si="0"/>
        <v>9</v>
      </c>
      <c r="F65">
        <f t="shared" si="1"/>
        <v>3</v>
      </c>
      <c r="G65">
        <f t="shared" si="2"/>
        <v>187860</v>
      </c>
      <c r="H65">
        <f t="shared" si="3"/>
        <v>868250</v>
      </c>
      <c r="I65" t="e">
        <f t="shared" si="4"/>
        <v>#N/A</v>
      </c>
      <c r="J65">
        <f t="shared" si="5"/>
        <v>25878</v>
      </c>
    </row>
    <row r="66" spans="3:10" x14ac:dyDescent="0.25">
      <c r="C66" s="17">
        <v>41337</v>
      </c>
      <c r="D66">
        <v>21931</v>
      </c>
      <c r="E66">
        <f t="shared" si="0"/>
        <v>10</v>
      </c>
      <c r="F66">
        <f t="shared" si="1"/>
        <v>3</v>
      </c>
      <c r="G66">
        <f t="shared" si="2"/>
        <v>207558</v>
      </c>
      <c r="H66">
        <f t="shared" si="3"/>
        <v>868250</v>
      </c>
      <c r="I66" t="e">
        <f t="shared" si="4"/>
        <v>#N/A</v>
      </c>
      <c r="J66">
        <f t="shared" si="5"/>
        <v>21931</v>
      </c>
    </row>
    <row r="67" spans="3:10" x14ac:dyDescent="0.25">
      <c r="C67" s="17">
        <v>41338</v>
      </c>
      <c r="D67">
        <v>29890</v>
      </c>
      <c r="E67">
        <f t="shared" si="0"/>
        <v>10</v>
      </c>
      <c r="F67">
        <f t="shared" si="1"/>
        <v>3</v>
      </c>
      <c r="G67">
        <f t="shared" si="2"/>
        <v>207558</v>
      </c>
      <c r="H67">
        <f t="shared" si="3"/>
        <v>868250</v>
      </c>
      <c r="I67" t="e">
        <f t="shared" si="4"/>
        <v>#N/A</v>
      </c>
      <c r="J67">
        <f t="shared" si="5"/>
        <v>29890</v>
      </c>
    </row>
    <row r="68" spans="3:10" x14ac:dyDescent="0.25">
      <c r="C68" s="17">
        <v>41339</v>
      </c>
      <c r="D68">
        <v>22573</v>
      </c>
      <c r="E68">
        <f t="shared" si="0"/>
        <v>10</v>
      </c>
      <c r="F68">
        <f t="shared" si="1"/>
        <v>3</v>
      </c>
      <c r="G68">
        <f t="shared" si="2"/>
        <v>207558</v>
      </c>
      <c r="H68">
        <f t="shared" si="3"/>
        <v>868250</v>
      </c>
      <c r="I68" t="e">
        <f t="shared" si="4"/>
        <v>#N/A</v>
      </c>
      <c r="J68">
        <f t="shared" si="5"/>
        <v>22573</v>
      </c>
    </row>
    <row r="69" spans="3:10" x14ac:dyDescent="0.25">
      <c r="C69" s="17">
        <v>41340</v>
      </c>
      <c r="D69">
        <v>34489</v>
      </c>
      <c r="E69">
        <f t="shared" ref="E69:E132" si="6">WEEKNUM(C69,2)</f>
        <v>10</v>
      </c>
      <c r="F69">
        <f t="shared" ref="F69:F132" si="7">MONTH(C69)</f>
        <v>3</v>
      </c>
      <c r="G69">
        <f t="shared" ref="G69:G132" si="8">SUMIF($E$4:$E$154,E69,$D$4:$D$154)</f>
        <v>207558</v>
      </c>
      <c r="H69">
        <f t="shared" ref="H69:H132" si="9">SUMIF($F$4:$F$154,F69,$D$4:$D$154)</f>
        <v>868250</v>
      </c>
      <c r="I69" t="e">
        <f t="shared" ref="I69:I132" si="10">IF(G69=MAX($G$4:$G$154),D69,NA())</f>
        <v>#N/A</v>
      </c>
      <c r="J69">
        <f t="shared" ref="J69:J132" si="11">IF(H69=MAX($H$4:$H$154),D69,NA())</f>
        <v>34489</v>
      </c>
    </row>
    <row r="70" spans="3:10" x14ac:dyDescent="0.25">
      <c r="C70" s="17">
        <v>41341</v>
      </c>
      <c r="D70">
        <v>31000</v>
      </c>
      <c r="E70">
        <f t="shared" si="6"/>
        <v>10</v>
      </c>
      <c r="F70">
        <f t="shared" si="7"/>
        <v>3</v>
      </c>
      <c r="G70">
        <f t="shared" si="8"/>
        <v>207558</v>
      </c>
      <c r="H70">
        <f t="shared" si="9"/>
        <v>868250</v>
      </c>
      <c r="I70" t="e">
        <f t="shared" si="10"/>
        <v>#N/A</v>
      </c>
      <c r="J70">
        <f t="shared" si="11"/>
        <v>31000</v>
      </c>
    </row>
    <row r="71" spans="3:10" x14ac:dyDescent="0.25">
      <c r="C71" s="17">
        <v>41342</v>
      </c>
      <c r="D71">
        <v>36675</v>
      </c>
      <c r="E71">
        <f t="shared" si="6"/>
        <v>10</v>
      </c>
      <c r="F71">
        <f t="shared" si="7"/>
        <v>3</v>
      </c>
      <c r="G71">
        <f t="shared" si="8"/>
        <v>207558</v>
      </c>
      <c r="H71">
        <f t="shared" si="9"/>
        <v>868250</v>
      </c>
      <c r="I71" t="e">
        <f t="shared" si="10"/>
        <v>#N/A</v>
      </c>
      <c r="J71">
        <f t="shared" si="11"/>
        <v>36675</v>
      </c>
    </row>
    <row r="72" spans="3:10" x14ac:dyDescent="0.25">
      <c r="C72" s="17">
        <v>41343</v>
      </c>
      <c r="D72">
        <v>31000</v>
      </c>
      <c r="E72">
        <f t="shared" si="6"/>
        <v>10</v>
      </c>
      <c r="F72">
        <f t="shared" si="7"/>
        <v>3</v>
      </c>
      <c r="G72">
        <f t="shared" si="8"/>
        <v>207558</v>
      </c>
      <c r="H72">
        <f t="shared" si="9"/>
        <v>868250</v>
      </c>
      <c r="I72" t="e">
        <f t="shared" si="10"/>
        <v>#N/A</v>
      </c>
      <c r="J72">
        <f t="shared" si="11"/>
        <v>31000</v>
      </c>
    </row>
    <row r="73" spans="3:10" x14ac:dyDescent="0.25">
      <c r="C73" s="17">
        <v>41344</v>
      </c>
      <c r="D73">
        <v>24259</v>
      </c>
      <c r="E73">
        <f t="shared" si="6"/>
        <v>11</v>
      </c>
      <c r="F73">
        <f t="shared" si="7"/>
        <v>3</v>
      </c>
      <c r="G73">
        <f t="shared" si="8"/>
        <v>209230</v>
      </c>
      <c r="H73">
        <f t="shared" si="9"/>
        <v>868250</v>
      </c>
      <c r="I73" t="e">
        <f t="shared" si="10"/>
        <v>#N/A</v>
      </c>
      <c r="J73">
        <f t="shared" si="11"/>
        <v>24259</v>
      </c>
    </row>
    <row r="74" spans="3:10" x14ac:dyDescent="0.25">
      <c r="C74" s="17">
        <v>41345</v>
      </c>
      <c r="D74">
        <v>37122</v>
      </c>
      <c r="E74">
        <f t="shared" si="6"/>
        <v>11</v>
      </c>
      <c r="F74">
        <f t="shared" si="7"/>
        <v>3</v>
      </c>
      <c r="G74">
        <f t="shared" si="8"/>
        <v>209230</v>
      </c>
      <c r="H74">
        <f t="shared" si="9"/>
        <v>868250</v>
      </c>
      <c r="I74" t="e">
        <f t="shared" si="10"/>
        <v>#N/A</v>
      </c>
      <c r="J74">
        <f t="shared" si="11"/>
        <v>37122</v>
      </c>
    </row>
    <row r="75" spans="3:10" x14ac:dyDescent="0.25">
      <c r="C75" s="17">
        <v>41346</v>
      </c>
      <c r="D75">
        <v>26000</v>
      </c>
      <c r="E75">
        <f t="shared" si="6"/>
        <v>11</v>
      </c>
      <c r="F75">
        <f t="shared" si="7"/>
        <v>3</v>
      </c>
      <c r="G75">
        <f t="shared" si="8"/>
        <v>209230</v>
      </c>
      <c r="H75">
        <f t="shared" si="9"/>
        <v>868250</v>
      </c>
      <c r="I75" t="e">
        <f t="shared" si="10"/>
        <v>#N/A</v>
      </c>
      <c r="J75">
        <f t="shared" si="11"/>
        <v>26000</v>
      </c>
    </row>
    <row r="76" spans="3:10" x14ac:dyDescent="0.25">
      <c r="C76" s="17">
        <v>41347</v>
      </c>
      <c r="D76">
        <v>23463</v>
      </c>
      <c r="E76">
        <f t="shared" si="6"/>
        <v>11</v>
      </c>
      <c r="F76">
        <f t="shared" si="7"/>
        <v>3</v>
      </c>
      <c r="G76">
        <f t="shared" si="8"/>
        <v>209230</v>
      </c>
      <c r="H76">
        <f t="shared" si="9"/>
        <v>868250</v>
      </c>
      <c r="I76" t="e">
        <f t="shared" si="10"/>
        <v>#N/A</v>
      </c>
      <c r="J76">
        <f t="shared" si="11"/>
        <v>23463</v>
      </c>
    </row>
    <row r="77" spans="3:10" x14ac:dyDescent="0.25">
      <c r="C77" s="17">
        <v>41348</v>
      </c>
      <c r="D77">
        <v>37796</v>
      </c>
      <c r="E77">
        <f t="shared" si="6"/>
        <v>11</v>
      </c>
      <c r="F77">
        <f t="shared" si="7"/>
        <v>3</v>
      </c>
      <c r="G77">
        <f t="shared" si="8"/>
        <v>209230</v>
      </c>
      <c r="H77">
        <f t="shared" si="9"/>
        <v>868250</v>
      </c>
      <c r="I77" t="e">
        <f t="shared" si="10"/>
        <v>#N/A</v>
      </c>
      <c r="J77">
        <f t="shared" si="11"/>
        <v>37796</v>
      </c>
    </row>
    <row r="78" spans="3:10" x14ac:dyDescent="0.25">
      <c r="C78" s="17">
        <v>41349</v>
      </c>
      <c r="D78">
        <v>29000</v>
      </c>
      <c r="E78">
        <f t="shared" si="6"/>
        <v>11</v>
      </c>
      <c r="F78">
        <f t="shared" si="7"/>
        <v>3</v>
      </c>
      <c r="G78">
        <f t="shared" si="8"/>
        <v>209230</v>
      </c>
      <c r="H78">
        <f t="shared" si="9"/>
        <v>868250</v>
      </c>
      <c r="I78" t="e">
        <f t="shared" si="10"/>
        <v>#N/A</v>
      </c>
      <c r="J78">
        <f t="shared" si="11"/>
        <v>29000</v>
      </c>
    </row>
    <row r="79" spans="3:10" x14ac:dyDescent="0.25">
      <c r="C79" s="17">
        <v>41350</v>
      </c>
      <c r="D79">
        <v>31590</v>
      </c>
      <c r="E79">
        <f t="shared" si="6"/>
        <v>11</v>
      </c>
      <c r="F79">
        <f t="shared" si="7"/>
        <v>3</v>
      </c>
      <c r="G79">
        <f t="shared" si="8"/>
        <v>209230</v>
      </c>
      <c r="H79">
        <f t="shared" si="9"/>
        <v>868250</v>
      </c>
      <c r="I79" t="e">
        <f t="shared" si="10"/>
        <v>#N/A</v>
      </c>
      <c r="J79">
        <f t="shared" si="11"/>
        <v>31590</v>
      </c>
    </row>
    <row r="80" spans="3:10" x14ac:dyDescent="0.25">
      <c r="C80" s="17">
        <v>41351</v>
      </c>
      <c r="D80">
        <v>26343</v>
      </c>
      <c r="E80">
        <f t="shared" si="6"/>
        <v>12</v>
      </c>
      <c r="F80">
        <f t="shared" si="7"/>
        <v>3</v>
      </c>
      <c r="G80">
        <f t="shared" si="8"/>
        <v>180690</v>
      </c>
      <c r="H80">
        <f t="shared" si="9"/>
        <v>868250</v>
      </c>
      <c r="I80" t="e">
        <f t="shared" si="10"/>
        <v>#N/A</v>
      </c>
      <c r="J80">
        <f t="shared" si="11"/>
        <v>26343</v>
      </c>
    </row>
    <row r="81" spans="3:10" x14ac:dyDescent="0.25">
      <c r="C81" s="17">
        <v>41352</v>
      </c>
      <c r="D81">
        <v>26000</v>
      </c>
      <c r="E81">
        <f t="shared" si="6"/>
        <v>12</v>
      </c>
      <c r="F81">
        <f t="shared" si="7"/>
        <v>3</v>
      </c>
      <c r="G81">
        <f t="shared" si="8"/>
        <v>180690</v>
      </c>
      <c r="H81">
        <f t="shared" si="9"/>
        <v>868250</v>
      </c>
      <c r="I81" t="e">
        <f t="shared" si="10"/>
        <v>#N/A</v>
      </c>
      <c r="J81">
        <f t="shared" si="11"/>
        <v>26000</v>
      </c>
    </row>
    <row r="82" spans="3:10" x14ac:dyDescent="0.25">
      <c r="C82" s="17">
        <v>41353</v>
      </c>
      <c r="D82">
        <v>19000</v>
      </c>
      <c r="E82">
        <f t="shared" si="6"/>
        <v>12</v>
      </c>
      <c r="F82">
        <f t="shared" si="7"/>
        <v>3</v>
      </c>
      <c r="G82">
        <f t="shared" si="8"/>
        <v>180690</v>
      </c>
      <c r="H82">
        <f t="shared" si="9"/>
        <v>868250</v>
      </c>
      <c r="I82" t="e">
        <f t="shared" si="10"/>
        <v>#N/A</v>
      </c>
      <c r="J82">
        <f t="shared" si="11"/>
        <v>19000</v>
      </c>
    </row>
    <row r="83" spans="3:10" x14ac:dyDescent="0.25">
      <c r="C83" s="17">
        <v>41354</v>
      </c>
      <c r="D83">
        <v>22122</v>
      </c>
      <c r="E83">
        <f t="shared" si="6"/>
        <v>12</v>
      </c>
      <c r="F83">
        <f t="shared" si="7"/>
        <v>3</v>
      </c>
      <c r="G83">
        <f t="shared" si="8"/>
        <v>180690</v>
      </c>
      <c r="H83">
        <f t="shared" si="9"/>
        <v>868250</v>
      </c>
      <c r="I83" t="e">
        <f t="shared" si="10"/>
        <v>#N/A</v>
      </c>
      <c r="J83">
        <f t="shared" si="11"/>
        <v>22122</v>
      </c>
    </row>
    <row r="84" spans="3:10" x14ac:dyDescent="0.25">
      <c r="C84" s="17">
        <v>41355</v>
      </c>
      <c r="D84">
        <v>25537</v>
      </c>
      <c r="E84">
        <f t="shared" si="6"/>
        <v>12</v>
      </c>
      <c r="F84">
        <f t="shared" si="7"/>
        <v>3</v>
      </c>
      <c r="G84">
        <f t="shared" si="8"/>
        <v>180690</v>
      </c>
      <c r="H84">
        <f t="shared" si="9"/>
        <v>868250</v>
      </c>
      <c r="I84" t="e">
        <f t="shared" si="10"/>
        <v>#N/A</v>
      </c>
      <c r="J84">
        <f t="shared" si="11"/>
        <v>25537</v>
      </c>
    </row>
    <row r="85" spans="3:10" x14ac:dyDescent="0.25">
      <c r="C85" s="17">
        <v>41356</v>
      </c>
      <c r="D85">
        <v>32762</v>
      </c>
      <c r="E85">
        <f t="shared" si="6"/>
        <v>12</v>
      </c>
      <c r="F85">
        <f t="shared" si="7"/>
        <v>3</v>
      </c>
      <c r="G85">
        <f t="shared" si="8"/>
        <v>180690</v>
      </c>
      <c r="H85">
        <f t="shared" si="9"/>
        <v>868250</v>
      </c>
      <c r="I85" t="e">
        <f t="shared" si="10"/>
        <v>#N/A</v>
      </c>
      <c r="J85">
        <f t="shared" si="11"/>
        <v>32762</v>
      </c>
    </row>
    <row r="86" spans="3:10" x14ac:dyDescent="0.25">
      <c r="C86" s="17">
        <v>41357</v>
      </c>
      <c r="D86">
        <v>28926</v>
      </c>
      <c r="E86">
        <f t="shared" si="6"/>
        <v>12</v>
      </c>
      <c r="F86">
        <f t="shared" si="7"/>
        <v>3</v>
      </c>
      <c r="G86">
        <f t="shared" si="8"/>
        <v>180690</v>
      </c>
      <c r="H86">
        <f t="shared" si="9"/>
        <v>868250</v>
      </c>
      <c r="I86" t="e">
        <f t="shared" si="10"/>
        <v>#N/A</v>
      </c>
      <c r="J86">
        <f t="shared" si="11"/>
        <v>28926</v>
      </c>
    </row>
    <row r="87" spans="3:10" x14ac:dyDescent="0.25">
      <c r="C87" s="17">
        <v>41358</v>
      </c>
      <c r="D87">
        <v>23700</v>
      </c>
      <c r="E87">
        <f t="shared" si="6"/>
        <v>13</v>
      </c>
      <c r="F87">
        <f t="shared" si="7"/>
        <v>3</v>
      </c>
      <c r="G87">
        <f t="shared" si="8"/>
        <v>179542</v>
      </c>
      <c r="H87">
        <f t="shared" si="9"/>
        <v>868250</v>
      </c>
      <c r="I87" t="e">
        <f t="shared" si="10"/>
        <v>#N/A</v>
      </c>
      <c r="J87">
        <f t="shared" si="11"/>
        <v>23700</v>
      </c>
    </row>
    <row r="88" spans="3:10" x14ac:dyDescent="0.25">
      <c r="C88" s="17">
        <v>41359</v>
      </c>
      <c r="D88">
        <v>31111</v>
      </c>
      <c r="E88">
        <f t="shared" si="6"/>
        <v>13</v>
      </c>
      <c r="F88">
        <f t="shared" si="7"/>
        <v>3</v>
      </c>
      <c r="G88">
        <f t="shared" si="8"/>
        <v>179542</v>
      </c>
      <c r="H88">
        <f t="shared" si="9"/>
        <v>868250</v>
      </c>
      <c r="I88" t="e">
        <f t="shared" si="10"/>
        <v>#N/A</v>
      </c>
      <c r="J88">
        <f t="shared" si="11"/>
        <v>31111</v>
      </c>
    </row>
    <row r="89" spans="3:10" x14ac:dyDescent="0.25">
      <c r="C89" s="17">
        <v>41360</v>
      </c>
      <c r="D89">
        <v>20914</v>
      </c>
      <c r="E89">
        <f t="shared" si="6"/>
        <v>13</v>
      </c>
      <c r="F89">
        <f t="shared" si="7"/>
        <v>3</v>
      </c>
      <c r="G89">
        <f t="shared" si="8"/>
        <v>179542</v>
      </c>
      <c r="H89">
        <f t="shared" si="9"/>
        <v>868250</v>
      </c>
      <c r="I89" t="e">
        <f t="shared" si="10"/>
        <v>#N/A</v>
      </c>
      <c r="J89">
        <f t="shared" si="11"/>
        <v>20914</v>
      </c>
    </row>
    <row r="90" spans="3:10" x14ac:dyDescent="0.25">
      <c r="C90" s="17">
        <v>41361</v>
      </c>
      <c r="D90">
        <v>33872</v>
      </c>
      <c r="E90">
        <f t="shared" si="6"/>
        <v>13</v>
      </c>
      <c r="F90">
        <f t="shared" si="7"/>
        <v>3</v>
      </c>
      <c r="G90">
        <f t="shared" si="8"/>
        <v>179542</v>
      </c>
      <c r="H90">
        <f t="shared" si="9"/>
        <v>868250</v>
      </c>
      <c r="I90" t="e">
        <f t="shared" si="10"/>
        <v>#N/A</v>
      </c>
      <c r="J90">
        <f t="shared" si="11"/>
        <v>33872</v>
      </c>
    </row>
    <row r="91" spans="3:10" x14ac:dyDescent="0.25">
      <c r="C91" s="17">
        <v>41362</v>
      </c>
      <c r="D91">
        <v>18762</v>
      </c>
      <c r="E91">
        <f t="shared" si="6"/>
        <v>13</v>
      </c>
      <c r="F91">
        <f t="shared" si="7"/>
        <v>3</v>
      </c>
      <c r="G91">
        <f t="shared" si="8"/>
        <v>179542</v>
      </c>
      <c r="H91">
        <f t="shared" si="9"/>
        <v>868250</v>
      </c>
      <c r="I91" t="e">
        <f t="shared" si="10"/>
        <v>#N/A</v>
      </c>
      <c r="J91">
        <f t="shared" si="11"/>
        <v>18762</v>
      </c>
    </row>
    <row r="92" spans="3:10" x14ac:dyDescent="0.25">
      <c r="C92" s="17">
        <v>41363</v>
      </c>
      <c r="D92">
        <v>34382</v>
      </c>
      <c r="E92">
        <f t="shared" si="6"/>
        <v>13</v>
      </c>
      <c r="F92">
        <f t="shared" si="7"/>
        <v>3</v>
      </c>
      <c r="G92">
        <f t="shared" si="8"/>
        <v>179542</v>
      </c>
      <c r="H92">
        <f t="shared" si="9"/>
        <v>868250</v>
      </c>
      <c r="I92" t="e">
        <f t="shared" si="10"/>
        <v>#N/A</v>
      </c>
      <c r="J92">
        <f t="shared" si="11"/>
        <v>34382</v>
      </c>
    </row>
    <row r="93" spans="3:10" x14ac:dyDescent="0.25">
      <c r="C93" s="17">
        <v>41364</v>
      </c>
      <c r="D93">
        <v>16801</v>
      </c>
      <c r="E93">
        <f t="shared" si="6"/>
        <v>13</v>
      </c>
      <c r="F93">
        <f t="shared" si="7"/>
        <v>3</v>
      </c>
      <c r="G93">
        <f t="shared" si="8"/>
        <v>179542</v>
      </c>
      <c r="H93">
        <f t="shared" si="9"/>
        <v>868250</v>
      </c>
      <c r="I93" t="e">
        <f t="shared" si="10"/>
        <v>#N/A</v>
      </c>
      <c r="J93">
        <f t="shared" si="11"/>
        <v>16801</v>
      </c>
    </row>
    <row r="94" spans="3:10" x14ac:dyDescent="0.25">
      <c r="C94" s="17">
        <v>41365</v>
      </c>
      <c r="D94">
        <v>21861</v>
      </c>
      <c r="E94">
        <f t="shared" si="6"/>
        <v>14</v>
      </c>
      <c r="F94">
        <f t="shared" si="7"/>
        <v>4</v>
      </c>
      <c r="G94">
        <f t="shared" si="8"/>
        <v>189561</v>
      </c>
      <c r="H94">
        <f t="shared" si="9"/>
        <v>719777</v>
      </c>
      <c r="I94" t="e">
        <f t="shared" si="10"/>
        <v>#N/A</v>
      </c>
      <c r="J94" t="e">
        <f t="shared" si="11"/>
        <v>#N/A</v>
      </c>
    </row>
    <row r="95" spans="3:10" x14ac:dyDescent="0.25">
      <c r="C95" s="17">
        <v>41366</v>
      </c>
      <c r="D95">
        <v>30388</v>
      </c>
      <c r="E95">
        <f t="shared" si="6"/>
        <v>14</v>
      </c>
      <c r="F95">
        <f t="shared" si="7"/>
        <v>4</v>
      </c>
      <c r="G95">
        <f t="shared" si="8"/>
        <v>189561</v>
      </c>
      <c r="H95">
        <f t="shared" si="9"/>
        <v>719777</v>
      </c>
      <c r="I95" t="e">
        <f t="shared" si="10"/>
        <v>#N/A</v>
      </c>
      <c r="J95" t="e">
        <f t="shared" si="11"/>
        <v>#N/A</v>
      </c>
    </row>
    <row r="96" spans="3:10" x14ac:dyDescent="0.25">
      <c r="C96" s="17">
        <v>41367</v>
      </c>
      <c r="D96">
        <v>31636</v>
      </c>
      <c r="E96">
        <f t="shared" si="6"/>
        <v>14</v>
      </c>
      <c r="F96">
        <f t="shared" si="7"/>
        <v>4</v>
      </c>
      <c r="G96">
        <f t="shared" si="8"/>
        <v>189561</v>
      </c>
      <c r="H96">
        <f t="shared" si="9"/>
        <v>719777</v>
      </c>
      <c r="I96" t="e">
        <f t="shared" si="10"/>
        <v>#N/A</v>
      </c>
      <c r="J96" t="e">
        <f t="shared" si="11"/>
        <v>#N/A</v>
      </c>
    </row>
    <row r="97" spans="3:10" x14ac:dyDescent="0.25">
      <c r="C97" s="17">
        <v>41368</v>
      </c>
      <c r="D97">
        <v>20008</v>
      </c>
      <c r="E97">
        <f t="shared" si="6"/>
        <v>14</v>
      </c>
      <c r="F97">
        <f t="shared" si="7"/>
        <v>4</v>
      </c>
      <c r="G97">
        <f t="shared" si="8"/>
        <v>189561</v>
      </c>
      <c r="H97">
        <f t="shared" si="9"/>
        <v>719777</v>
      </c>
      <c r="I97" t="e">
        <f t="shared" si="10"/>
        <v>#N/A</v>
      </c>
      <c r="J97" t="e">
        <f t="shared" si="11"/>
        <v>#N/A</v>
      </c>
    </row>
    <row r="98" spans="3:10" x14ac:dyDescent="0.25">
      <c r="C98" s="17">
        <v>41369</v>
      </c>
      <c r="D98">
        <v>28767</v>
      </c>
      <c r="E98">
        <f t="shared" si="6"/>
        <v>14</v>
      </c>
      <c r="F98">
        <f t="shared" si="7"/>
        <v>4</v>
      </c>
      <c r="G98">
        <f t="shared" si="8"/>
        <v>189561</v>
      </c>
      <c r="H98">
        <f t="shared" si="9"/>
        <v>719777</v>
      </c>
      <c r="I98" t="e">
        <f t="shared" si="10"/>
        <v>#N/A</v>
      </c>
      <c r="J98" t="e">
        <f t="shared" si="11"/>
        <v>#N/A</v>
      </c>
    </row>
    <row r="99" spans="3:10" x14ac:dyDescent="0.25">
      <c r="C99" s="17">
        <v>41370</v>
      </c>
      <c r="D99">
        <v>22677</v>
      </c>
      <c r="E99">
        <f t="shared" si="6"/>
        <v>14</v>
      </c>
      <c r="F99">
        <f t="shared" si="7"/>
        <v>4</v>
      </c>
      <c r="G99">
        <f t="shared" si="8"/>
        <v>189561</v>
      </c>
      <c r="H99">
        <f t="shared" si="9"/>
        <v>719777</v>
      </c>
      <c r="I99" t="e">
        <f t="shared" si="10"/>
        <v>#N/A</v>
      </c>
      <c r="J99" t="e">
        <f t="shared" si="11"/>
        <v>#N/A</v>
      </c>
    </row>
    <row r="100" spans="3:10" x14ac:dyDescent="0.25">
      <c r="C100" s="17">
        <v>41371</v>
      </c>
      <c r="D100">
        <v>34224</v>
      </c>
      <c r="E100">
        <f t="shared" si="6"/>
        <v>14</v>
      </c>
      <c r="F100">
        <f t="shared" si="7"/>
        <v>4</v>
      </c>
      <c r="G100">
        <f t="shared" si="8"/>
        <v>189561</v>
      </c>
      <c r="H100">
        <f t="shared" si="9"/>
        <v>719777</v>
      </c>
      <c r="I100" t="e">
        <f t="shared" si="10"/>
        <v>#N/A</v>
      </c>
      <c r="J100" t="e">
        <f t="shared" si="11"/>
        <v>#N/A</v>
      </c>
    </row>
    <row r="101" spans="3:10" x14ac:dyDescent="0.25">
      <c r="C101" s="17">
        <v>41372</v>
      </c>
      <c r="D101">
        <v>19519</v>
      </c>
      <c r="E101">
        <f t="shared" si="6"/>
        <v>15</v>
      </c>
      <c r="F101">
        <f t="shared" si="7"/>
        <v>4</v>
      </c>
      <c r="G101">
        <f t="shared" si="8"/>
        <v>171349</v>
      </c>
      <c r="H101">
        <f t="shared" si="9"/>
        <v>719777</v>
      </c>
      <c r="I101" t="e">
        <f t="shared" si="10"/>
        <v>#N/A</v>
      </c>
      <c r="J101" t="e">
        <f t="shared" si="11"/>
        <v>#N/A</v>
      </c>
    </row>
    <row r="102" spans="3:10" x14ac:dyDescent="0.25">
      <c r="C102" s="17">
        <v>41373</v>
      </c>
      <c r="D102">
        <v>25409</v>
      </c>
      <c r="E102">
        <f t="shared" si="6"/>
        <v>15</v>
      </c>
      <c r="F102">
        <f t="shared" si="7"/>
        <v>4</v>
      </c>
      <c r="G102">
        <f t="shared" si="8"/>
        <v>171349</v>
      </c>
      <c r="H102">
        <f t="shared" si="9"/>
        <v>719777</v>
      </c>
      <c r="I102" t="e">
        <f t="shared" si="10"/>
        <v>#N/A</v>
      </c>
      <c r="J102" t="e">
        <f t="shared" si="11"/>
        <v>#N/A</v>
      </c>
    </row>
    <row r="103" spans="3:10" x14ac:dyDescent="0.25">
      <c r="C103" s="17">
        <v>41374</v>
      </c>
      <c r="D103">
        <v>36025</v>
      </c>
      <c r="E103">
        <f t="shared" si="6"/>
        <v>15</v>
      </c>
      <c r="F103">
        <f t="shared" si="7"/>
        <v>4</v>
      </c>
      <c r="G103">
        <f t="shared" si="8"/>
        <v>171349</v>
      </c>
      <c r="H103">
        <f t="shared" si="9"/>
        <v>719777</v>
      </c>
      <c r="I103" t="e">
        <f t="shared" si="10"/>
        <v>#N/A</v>
      </c>
      <c r="J103" t="e">
        <f t="shared" si="11"/>
        <v>#N/A</v>
      </c>
    </row>
    <row r="104" spans="3:10" x14ac:dyDescent="0.25">
      <c r="C104" s="17">
        <v>41375</v>
      </c>
      <c r="D104">
        <v>34500</v>
      </c>
      <c r="E104">
        <f t="shared" si="6"/>
        <v>15</v>
      </c>
      <c r="F104">
        <f t="shared" si="7"/>
        <v>4</v>
      </c>
      <c r="G104">
        <f t="shared" si="8"/>
        <v>171349</v>
      </c>
      <c r="H104">
        <f t="shared" si="9"/>
        <v>719777</v>
      </c>
      <c r="I104" t="e">
        <f t="shared" si="10"/>
        <v>#N/A</v>
      </c>
      <c r="J104" t="e">
        <f t="shared" si="11"/>
        <v>#N/A</v>
      </c>
    </row>
    <row r="105" spans="3:10" x14ac:dyDescent="0.25">
      <c r="C105" s="17">
        <v>41376</v>
      </c>
      <c r="D105">
        <v>14158</v>
      </c>
      <c r="E105">
        <f t="shared" si="6"/>
        <v>15</v>
      </c>
      <c r="F105">
        <f t="shared" si="7"/>
        <v>4</v>
      </c>
      <c r="G105">
        <f t="shared" si="8"/>
        <v>171349</v>
      </c>
      <c r="H105">
        <f t="shared" si="9"/>
        <v>719777</v>
      </c>
      <c r="I105" t="e">
        <f t="shared" si="10"/>
        <v>#N/A</v>
      </c>
      <c r="J105" t="e">
        <f t="shared" si="11"/>
        <v>#N/A</v>
      </c>
    </row>
    <row r="106" spans="3:10" x14ac:dyDescent="0.25">
      <c r="C106" s="17">
        <v>41377</v>
      </c>
      <c r="D106">
        <v>10020</v>
      </c>
      <c r="E106">
        <f t="shared" si="6"/>
        <v>15</v>
      </c>
      <c r="F106">
        <f t="shared" si="7"/>
        <v>4</v>
      </c>
      <c r="G106">
        <f t="shared" si="8"/>
        <v>171349</v>
      </c>
      <c r="H106">
        <f t="shared" si="9"/>
        <v>719777</v>
      </c>
      <c r="I106" t="e">
        <f t="shared" si="10"/>
        <v>#N/A</v>
      </c>
      <c r="J106" t="e">
        <f t="shared" si="11"/>
        <v>#N/A</v>
      </c>
    </row>
    <row r="107" spans="3:10" x14ac:dyDescent="0.25">
      <c r="C107" s="17">
        <v>41378</v>
      </c>
      <c r="D107">
        <v>31718</v>
      </c>
      <c r="E107">
        <f t="shared" si="6"/>
        <v>15</v>
      </c>
      <c r="F107">
        <f t="shared" si="7"/>
        <v>4</v>
      </c>
      <c r="G107">
        <f t="shared" si="8"/>
        <v>171349</v>
      </c>
      <c r="H107">
        <f t="shared" si="9"/>
        <v>719777</v>
      </c>
      <c r="I107" t="e">
        <f t="shared" si="10"/>
        <v>#N/A</v>
      </c>
      <c r="J107" t="e">
        <f t="shared" si="11"/>
        <v>#N/A</v>
      </c>
    </row>
    <row r="108" spans="3:10" x14ac:dyDescent="0.25">
      <c r="C108" s="17">
        <v>41379</v>
      </c>
      <c r="D108">
        <v>20035</v>
      </c>
      <c r="E108">
        <f t="shared" si="6"/>
        <v>16</v>
      </c>
      <c r="F108">
        <f t="shared" si="7"/>
        <v>4</v>
      </c>
      <c r="G108">
        <f t="shared" si="8"/>
        <v>166909</v>
      </c>
      <c r="H108">
        <f t="shared" si="9"/>
        <v>719777</v>
      </c>
      <c r="I108" t="e">
        <f t="shared" si="10"/>
        <v>#N/A</v>
      </c>
      <c r="J108" t="e">
        <f t="shared" si="11"/>
        <v>#N/A</v>
      </c>
    </row>
    <row r="109" spans="3:10" x14ac:dyDescent="0.25">
      <c r="C109" s="17">
        <v>41380</v>
      </c>
      <c r="D109">
        <v>35269</v>
      </c>
      <c r="E109">
        <f t="shared" si="6"/>
        <v>16</v>
      </c>
      <c r="F109">
        <f t="shared" si="7"/>
        <v>4</v>
      </c>
      <c r="G109">
        <f t="shared" si="8"/>
        <v>166909</v>
      </c>
      <c r="H109">
        <f t="shared" si="9"/>
        <v>719777</v>
      </c>
      <c r="I109" t="e">
        <f t="shared" si="10"/>
        <v>#N/A</v>
      </c>
      <c r="J109" t="e">
        <f t="shared" si="11"/>
        <v>#N/A</v>
      </c>
    </row>
    <row r="110" spans="3:10" x14ac:dyDescent="0.25">
      <c r="C110" s="17">
        <v>41381</v>
      </c>
      <c r="D110">
        <v>28676</v>
      </c>
      <c r="E110">
        <f t="shared" si="6"/>
        <v>16</v>
      </c>
      <c r="F110">
        <f t="shared" si="7"/>
        <v>4</v>
      </c>
      <c r="G110">
        <f t="shared" si="8"/>
        <v>166909</v>
      </c>
      <c r="H110">
        <f t="shared" si="9"/>
        <v>719777</v>
      </c>
      <c r="I110" t="e">
        <f t="shared" si="10"/>
        <v>#N/A</v>
      </c>
      <c r="J110" t="e">
        <f t="shared" si="11"/>
        <v>#N/A</v>
      </c>
    </row>
    <row r="111" spans="3:10" x14ac:dyDescent="0.25">
      <c r="C111" s="17">
        <v>41382</v>
      </c>
      <c r="D111">
        <v>14648</v>
      </c>
      <c r="E111">
        <f t="shared" si="6"/>
        <v>16</v>
      </c>
      <c r="F111">
        <f t="shared" si="7"/>
        <v>4</v>
      </c>
      <c r="G111">
        <f t="shared" si="8"/>
        <v>166909</v>
      </c>
      <c r="H111">
        <f t="shared" si="9"/>
        <v>719777</v>
      </c>
      <c r="I111" t="e">
        <f t="shared" si="10"/>
        <v>#N/A</v>
      </c>
      <c r="J111" t="e">
        <f t="shared" si="11"/>
        <v>#N/A</v>
      </c>
    </row>
    <row r="112" spans="3:10" x14ac:dyDescent="0.25">
      <c r="C112" s="17">
        <v>41383</v>
      </c>
      <c r="D112">
        <v>33878</v>
      </c>
      <c r="E112">
        <f t="shared" si="6"/>
        <v>16</v>
      </c>
      <c r="F112">
        <f t="shared" si="7"/>
        <v>4</v>
      </c>
      <c r="G112">
        <f t="shared" si="8"/>
        <v>166909</v>
      </c>
      <c r="H112">
        <f t="shared" si="9"/>
        <v>719777</v>
      </c>
      <c r="I112" t="e">
        <f t="shared" si="10"/>
        <v>#N/A</v>
      </c>
      <c r="J112" t="e">
        <f t="shared" si="11"/>
        <v>#N/A</v>
      </c>
    </row>
    <row r="113" spans="3:10" x14ac:dyDescent="0.25">
      <c r="C113" s="17">
        <v>41384</v>
      </c>
      <c r="D113">
        <v>13583</v>
      </c>
      <c r="E113">
        <f t="shared" si="6"/>
        <v>16</v>
      </c>
      <c r="F113">
        <f t="shared" si="7"/>
        <v>4</v>
      </c>
      <c r="G113">
        <f t="shared" si="8"/>
        <v>166909</v>
      </c>
      <c r="H113">
        <f t="shared" si="9"/>
        <v>719777</v>
      </c>
      <c r="I113" t="e">
        <f t="shared" si="10"/>
        <v>#N/A</v>
      </c>
      <c r="J113" t="e">
        <f t="shared" si="11"/>
        <v>#N/A</v>
      </c>
    </row>
    <row r="114" spans="3:10" x14ac:dyDescent="0.25">
      <c r="C114" s="17">
        <v>41385</v>
      </c>
      <c r="D114">
        <v>20820</v>
      </c>
      <c r="E114">
        <f t="shared" si="6"/>
        <v>16</v>
      </c>
      <c r="F114">
        <f t="shared" si="7"/>
        <v>4</v>
      </c>
      <c r="G114">
        <f t="shared" si="8"/>
        <v>166909</v>
      </c>
      <c r="H114">
        <f t="shared" si="9"/>
        <v>719777</v>
      </c>
      <c r="I114" t="e">
        <f t="shared" si="10"/>
        <v>#N/A</v>
      </c>
      <c r="J114" t="e">
        <f t="shared" si="11"/>
        <v>#N/A</v>
      </c>
    </row>
    <row r="115" spans="3:10" x14ac:dyDescent="0.25">
      <c r="C115" s="17">
        <v>41386</v>
      </c>
      <c r="D115">
        <v>27567</v>
      </c>
      <c r="E115">
        <f t="shared" si="6"/>
        <v>17</v>
      </c>
      <c r="F115">
        <f t="shared" si="7"/>
        <v>4</v>
      </c>
      <c r="G115">
        <f t="shared" si="8"/>
        <v>133557</v>
      </c>
      <c r="H115">
        <f t="shared" si="9"/>
        <v>719777</v>
      </c>
      <c r="I115" t="e">
        <f t="shared" si="10"/>
        <v>#N/A</v>
      </c>
      <c r="J115" t="e">
        <f t="shared" si="11"/>
        <v>#N/A</v>
      </c>
    </row>
    <row r="116" spans="3:10" x14ac:dyDescent="0.25">
      <c r="C116" s="17">
        <v>41387</v>
      </c>
      <c r="D116">
        <v>20251</v>
      </c>
      <c r="E116">
        <f t="shared" si="6"/>
        <v>17</v>
      </c>
      <c r="F116">
        <f t="shared" si="7"/>
        <v>4</v>
      </c>
      <c r="G116">
        <f t="shared" si="8"/>
        <v>133557</v>
      </c>
      <c r="H116">
        <f t="shared" si="9"/>
        <v>719777</v>
      </c>
      <c r="I116" t="e">
        <f t="shared" si="10"/>
        <v>#N/A</v>
      </c>
      <c r="J116" t="e">
        <f t="shared" si="11"/>
        <v>#N/A</v>
      </c>
    </row>
    <row r="117" spans="3:10" x14ac:dyDescent="0.25">
      <c r="C117" s="17">
        <v>41388</v>
      </c>
      <c r="D117">
        <v>14492</v>
      </c>
      <c r="E117">
        <f t="shared" si="6"/>
        <v>17</v>
      </c>
      <c r="F117">
        <f t="shared" si="7"/>
        <v>4</v>
      </c>
      <c r="G117">
        <f t="shared" si="8"/>
        <v>133557</v>
      </c>
      <c r="H117">
        <f t="shared" si="9"/>
        <v>719777</v>
      </c>
      <c r="I117" t="e">
        <f t="shared" si="10"/>
        <v>#N/A</v>
      </c>
      <c r="J117" t="e">
        <f t="shared" si="11"/>
        <v>#N/A</v>
      </c>
    </row>
    <row r="118" spans="3:10" x14ac:dyDescent="0.25">
      <c r="C118" s="17">
        <v>41389</v>
      </c>
      <c r="D118">
        <v>13111</v>
      </c>
      <c r="E118">
        <f t="shared" si="6"/>
        <v>17</v>
      </c>
      <c r="F118">
        <f t="shared" si="7"/>
        <v>4</v>
      </c>
      <c r="G118">
        <f t="shared" si="8"/>
        <v>133557</v>
      </c>
      <c r="H118">
        <f t="shared" si="9"/>
        <v>719777</v>
      </c>
      <c r="I118" t="e">
        <f t="shared" si="10"/>
        <v>#N/A</v>
      </c>
      <c r="J118" t="e">
        <f t="shared" si="11"/>
        <v>#N/A</v>
      </c>
    </row>
    <row r="119" spans="3:10" x14ac:dyDescent="0.25">
      <c r="C119" s="17">
        <v>41390</v>
      </c>
      <c r="D119">
        <v>23738</v>
      </c>
      <c r="E119">
        <f t="shared" si="6"/>
        <v>17</v>
      </c>
      <c r="F119">
        <f t="shared" si="7"/>
        <v>4</v>
      </c>
      <c r="G119">
        <f t="shared" si="8"/>
        <v>133557</v>
      </c>
      <c r="H119">
        <f t="shared" si="9"/>
        <v>719777</v>
      </c>
      <c r="I119" t="e">
        <f t="shared" si="10"/>
        <v>#N/A</v>
      </c>
      <c r="J119" t="e">
        <f t="shared" si="11"/>
        <v>#N/A</v>
      </c>
    </row>
    <row r="120" spans="3:10" x14ac:dyDescent="0.25">
      <c r="C120" s="17">
        <v>41391</v>
      </c>
      <c r="D120">
        <v>16339</v>
      </c>
      <c r="E120">
        <f t="shared" si="6"/>
        <v>17</v>
      </c>
      <c r="F120">
        <f t="shared" si="7"/>
        <v>4</v>
      </c>
      <c r="G120">
        <f t="shared" si="8"/>
        <v>133557</v>
      </c>
      <c r="H120">
        <f t="shared" si="9"/>
        <v>719777</v>
      </c>
      <c r="I120" t="e">
        <f t="shared" si="10"/>
        <v>#N/A</v>
      </c>
      <c r="J120" t="e">
        <f t="shared" si="11"/>
        <v>#N/A</v>
      </c>
    </row>
    <row r="121" spans="3:10" x14ac:dyDescent="0.25">
      <c r="C121" s="17">
        <v>41392</v>
      </c>
      <c r="D121">
        <v>18059</v>
      </c>
      <c r="E121">
        <f t="shared" si="6"/>
        <v>17</v>
      </c>
      <c r="F121">
        <f t="shared" si="7"/>
        <v>4</v>
      </c>
      <c r="G121">
        <f t="shared" si="8"/>
        <v>133557</v>
      </c>
      <c r="H121">
        <f t="shared" si="9"/>
        <v>719777</v>
      </c>
      <c r="I121" t="e">
        <f t="shared" si="10"/>
        <v>#N/A</v>
      </c>
      <c r="J121" t="e">
        <f t="shared" si="11"/>
        <v>#N/A</v>
      </c>
    </row>
    <row r="122" spans="3:10" x14ac:dyDescent="0.25">
      <c r="C122" s="17">
        <v>41393</v>
      </c>
      <c r="D122">
        <v>27630</v>
      </c>
      <c r="E122">
        <f t="shared" si="6"/>
        <v>18</v>
      </c>
      <c r="F122">
        <f t="shared" si="7"/>
        <v>4</v>
      </c>
      <c r="G122">
        <f t="shared" si="8"/>
        <v>161226</v>
      </c>
      <c r="H122">
        <f t="shared" si="9"/>
        <v>719777</v>
      </c>
      <c r="I122" t="e">
        <f t="shared" si="10"/>
        <v>#N/A</v>
      </c>
      <c r="J122" t="e">
        <f t="shared" si="11"/>
        <v>#N/A</v>
      </c>
    </row>
    <row r="123" spans="3:10" x14ac:dyDescent="0.25">
      <c r="C123" s="17">
        <v>41394</v>
      </c>
      <c r="D123">
        <v>30771</v>
      </c>
      <c r="E123">
        <f t="shared" si="6"/>
        <v>18</v>
      </c>
      <c r="F123">
        <f t="shared" si="7"/>
        <v>4</v>
      </c>
      <c r="G123">
        <f t="shared" si="8"/>
        <v>161226</v>
      </c>
      <c r="H123">
        <f t="shared" si="9"/>
        <v>719777</v>
      </c>
      <c r="I123" t="e">
        <f t="shared" si="10"/>
        <v>#N/A</v>
      </c>
      <c r="J123" t="e">
        <f t="shared" si="11"/>
        <v>#N/A</v>
      </c>
    </row>
    <row r="124" spans="3:10" x14ac:dyDescent="0.25">
      <c r="C124" s="17">
        <v>41395</v>
      </c>
      <c r="D124">
        <v>20330</v>
      </c>
      <c r="E124">
        <f t="shared" si="6"/>
        <v>18</v>
      </c>
      <c r="F124">
        <f t="shared" si="7"/>
        <v>5</v>
      </c>
      <c r="G124">
        <f t="shared" si="8"/>
        <v>161226</v>
      </c>
      <c r="H124">
        <f t="shared" si="9"/>
        <v>669313</v>
      </c>
      <c r="I124" t="e">
        <f t="shared" si="10"/>
        <v>#N/A</v>
      </c>
      <c r="J124" t="e">
        <f t="shared" si="11"/>
        <v>#N/A</v>
      </c>
    </row>
    <row r="125" spans="3:10" x14ac:dyDescent="0.25">
      <c r="C125" s="17">
        <v>41396</v>
      </c>
      <c r="D125">
        <v>18200</v>
      </c>
      <c r="E125">
        <f t="shared" si="6"/>
        <v>18</v>
      </c>
      <c r="F125">
        <f t="shared" si="7"/>
        <v>5</v>
      </c>
      <c r="G125">
        <f t="shared" si="8"/>
        <v>161226</v>
      </c>
      <c r="H125">
        <f t="shared" si="9"/>
        <v>669313</v>
      </c>
      <c r="I125" t="e">
        <f t="shared" si="10"/>
        <v>#N/A</v>
      </c>
      <c r="J125" t="e">
        <f t="shared" si="11"/>
        <v>#N/A</v>
      </c>
    </row>
    <row r="126" spans="3:10" x14ac:dyDescent="0.25">
      <c r="C126" s="17">
        <v>41397</v>
      </c>
      <c r="D126">
        <v>20361</v>
      </c>
      <c r="E126">
        <f t="shared" si="6"/>
        <v>18</v>
      </c>
      <c r="F126">
        <f t="shared" si="7"/>
        <v>5</v>
      </c>
      <c r="G126">
        <f t="shared" si="8"/>
        <v>161226</v>
      </c>
      <c r="H126">
        <f t="shared" si="9"/>
        <v>669313</v>
      </c>
      <c r="I126" t="e">
        <f t="shared" si="10"/>
        <v>#N/A</v>
      </c>
      <c r="J126" t="e">
        <f t="shared" si="11"/>
        <v>#N/A</v>
      </c>
    </row>
    <row r="127" spans="3:10" x14ac:dyDescent="0.25">
      <c r="C127" s="17">
        <v>41398</v>
      </c>
      <c r="D127">
        <v>16728</v>
      </c>
      <c r="E127">
        <f t="shared" si="6"/>
        <v>18</v>
      </c>
      <c r="F127">
        <f t="shared" si="7"/>
        <v>5</v>
      </c>
      <c r="G127">
        <f t="shared" si="8"/>
        <v>161226</v>
      </c>
      <c r="H127">
        <f t="shared" si="9"/>
        <v>669313</v>
      </c>
      <c r="I127" t="e">
        <f t="shared" si="10"/>
        <v>#N/A</v>
      </c>
      <c r="J127" t="e">
        <f t="shared" si="11"/>
        <v>#N/A</v>
      </c>
    </row>
    <row r="128" spans="3:10" x14ac:dyDescent="0.25">
      <c r="C128" s="17">
        <v>41399</v>
      </c>
      <c r="D128">
        <v>27206</v>
      </c>
      <c r="E128">
        <f t="shared" si="6"/>
        <v>18</v>
      </c>
      <c r="F128">
        <f t="shared" si="7"/>
        <v>5</v>
      </c>
      <c r="G128">
        <f t="shared" si="8"/>
        <v>161226</v>
      </c>
      <c r="H128">
        <f t="shared" si="9"/>
        <v>669313</v>
      </c>
      <c r="I128" t="e">
        <f t="shared" si="10"/>
        <v>#N/A</v>
      </c>
      <c r="J128" t="e">
        <f t="shared" si="11"/>
        <v>#N/A</v>
      </c>
    </row>
    <row r="129" spans="3:10" x14ac:dyDescent="0.25">
      <c r="C129" s="17">
        <v>41400</v>
      </c>
      <c r="D129">
        <v>35987</v>
      </c>
      <c r="E129">
        <f t="shared" si="6"/>
        <v>19</v>
      </c>
      <c r="F129">
        <f t="shared" si="7"/>
        <v>5</v>
      </c>
      <c r="G129">
        <f t="shared" si="8"/>
        <v>170340</v>
      </c>
      <c r="H129">
        <f t="shared" si="9"/>
        <v>669313</v>
      </c>
      <c r="I129" t="e">
        <f t="shared" si="10"/>
        <v>#N/A</v>
      </c>
      <c r="J129" t="e">
        <f t="shared" si="11"/>
        <v>#N/A</v>
      </c>
    </row>
    <row r="130" spans="3:10" x14ac:dyDescent="0.25">
      <c r="C130" s="17">
        <v>41401</v>
      </c>
      <c r="D130">
        <v>27576</v>
      </c>
      <c r="E130">
        <f t="shared" si="6"/>
        <v>19</v>
      </c>
      <c r="F130">
        <f t="shared" si="7"/>
        <v>5</v>
      </c>
      <c r="G130">
        <f t="shared" si="8"/>
        <v>170340</v>
      </c>
      <c r="H130">
        <f t="shared" si="9"/>
        <v>669313</v>
      </c>
      <c r="I130" t="e">
        <f t="shared" si="10"/>
        <v>#N/A</v>
      </c>
      <c r="J130" t="e">
        <f t="shared" si="11"/>
        <v>#N/A</v>
      </c>
    </row>
    <row r="131" spans="3:10" x14ac:dyDescent="0.25">
      <c r="C131" s="17">
        <v>41402</v>
      </c>
      <c r="D131">
        <v>33580</v>
      </c>
      <c r="E131">
        <f t="shared" si="6"/>
        <v>19</v>
      </c>
      <c r="F131">
        <f t="shared" si="7"/>
        <v>5</v>
      </c>
      <c r="G131">
        <f t="shared" si="8"/>
        <v>170340</v>
      </c>
      <c r="H131">
        <f t="shared" si="9"/>
        <v>669313</v>
      </c>
      <c r="I131" t="e">
        <f t="shared" si="10"/>
        <v>#N/A</v>
      </c>
      <c r="J131" t="e">
        <f t="shared" si="11"/>
        <v>#N/A</v>
      </c>
    </row>
    <row r="132" spans="3:10" x14ac:dyDescent="0.25">
      <c r="C132" s="17">
        <v>41403</v>
      </c>
      <c r="D132">
        <v>22106</v>
      </c>
      <c r="E132">
        <f t="shared" si="6"/>
        <v>19</v>
      </c>
      <c r="F132">
        <f t="shared" si="7"/>
        <v>5</v>
      </c>
      <c r="G132">
        <f t="shared" si="8"/>
        <v>170340</v>
      </c>
      <c r="H132">
        <f t="shared" si="9"/>
        <v>669313</v>
      </c>
      <c r="I132" t="e">
        <f t="shared" si="10"/>
        <v>#N/A</v>
      </c>
      <c r="J132" t="e">
        <f t="shared" si="11"/>
        <v>#N/A</v>
      </c>
    </row>
    <row r="133" spans="3:10" x14ac:dyDescent="0.25">
      <c r="C133" s="17">
        <v>41404</v>
      </c>
      <c r="D133">
        <v>11591</v>
      </c>
      <c r="E133">
        <f t="shared" ref="E133:E154" si="12">WEEKNUM(C133,2)</f>
        <v>19</v>
      </c>
      <c r="F133">
        <f t="shared" ref="F133:F154" si="13">MONTH(C133)</f>
        <v>5</v>
      </c>
      <c r="G133">
        <f t="shared" ref="G133:G154" si="14">SUMIF($E$4:$E$154,E133,$D$4:$D$154)</f>
        <v>170340</v>
      </c>
      <c r="H133">
        <f t="shared" ref="H133:H154" si="15">SUMIF($F$4:$F$154,F133,$D$4:$D$154)</f>
        <v>669313</v>
      </c>
      <c r="I133" t="e">
        <f t="shared" ref="I133:I154" si="16">IF(G133=MAX($G$4:$G$154),D133,NA())</f>
        <v>#N/A</v>
      </c>
      <c r="J133" t="e">
        <f t="shared" ref="J133:J154" si="17">IF(H133=MAX($H$4:$H$154),D133,NA())</f>
        <v>#N/A</v>
      </c>
    </row>
    <row r="134" spans="3:10" x14ac:dyDescent="0.25">
      <c r="C134" s="17">
        <v>41405</v>
      </c>
      <c r="D134">
        <v>14704</v>
      </c>
      <c r="E134">
        <f t="shared" si="12"/>
        <v>19</v>
      </c>
      <c r="F134">
        <f t="shared" si="13"/>
        <v>5</v>
      </c>
      <c r="G134">
        <f t="shared" si="14"/>
        <v>170340</v>
      </c>
      <c r="H134">
        <f t="shared" si="15"/>
        <v>669313</v>
      </c>
      <c r="I134" t="e">
        <f t="shared" si="16"/>
        <v>#N/A</v>
      </c>
      <c r="J134" t="e">
        <f t="shared" si="17"/>
        <v>#N/A</v>
      </c>
    </row>
    <row r="135" spans="3:10" x14ac:dyDescent="0.25">
      <c r="C135" s="17">
        <v>41406</v>
      </c>
      <c r="D135">
        <v>24796</v>
      </c>
      <c r="E135">
        <f t="shared" si="12"/>
        <v>19</v>
      </c>
      <c r="F135">
        <f t="shared" si="13"/>
        <v>5</v>
      </c>
      <c r="G135">
        <f t="shared" si="14"/>
        <v>170340</v>
      </c>
      <c r="H135">
        <f t="shared" si="15"/>
        <v>669313</v>
      </c>
      <c r="I135" t="e">
        <f t="shared" si="16"/>
        <v>#N/A</v>
      </c>
      <c r="J135" t="e">
        <f t="shared" si="17"/>
        <v>#N/A</v>
      </c>
    </row>
    <row r="136" spans="3:10" x14ac:dyDescent="0.25">
      <c r="C136" s="17">
        <v>41407</v>
      </c>
      <c r="D136">
        <v>24032</v>
      </c>
      <c r="E136">
        <f t="shared" si="12"/>
        <v>20</v>
      </c>
      <c r="F136">
        <f t="shared" si="13"/>
        <v>5</v>
      </c>
      <c r="G136">
        <f t="shared" si="14"/>
        <v>150357</v>
      </c>
      <c r="H136">
        <f t="shared" si="15"/>
        <v>669313</v>
      </c>
      <c r="I136" t="e">
        <f t="shared" si="16"/>
        <v>#N/A</v>
      </c>
      <c r="J136" t="e">
        <f t="shared" si="17"/>
        <v>#N/A</v>
      </c>
    </row>
    <row r="137" spans="3:10" x14ac:dyDescent="0.25">
      <c r="C137" s="17">
        <v>41408</v>
      </c>
      <c r="D137">
        <v>35293</v>
      </c>
      <c r="E137">
        <f t="shared" si="12"/>
        <v>20</v>
      </c>
      <c r="F137">
        <f t="shared" si="13"/>
        <v>5</v>
      </c>
      <c r="G137">
        <f t="shared" si="14"/>
        <v>150357</v>
      </c>
      <c r="H137">
        <f t="shared" si="15"/>
        <v>669313</v>
      </c>
      <c r="I137" t="e">
        <f t="shared" si="16"/>
        <v>#N/A</v>
      </c>
      <c r="J137" t="e">
        <f t="shared" si="17"/>
        <v>#N/A</v>
      </c>
    </row>
    <row r="138" spans="3:10" x14ac:dyDescent="0.25">
      <c r="C138" s="17">
        <v>41409</v>
      </c>
      <c r="D138">
        <v>11238</v>
      </c>
      <c r="E138">
        <f t="shared" si="12"/>
        <v>20</v>
      </c>
      <c r="F138">
        <f t="shared" si="13"/>
        <v>5</v>
      </c>
      <c r="G138">
        <f t="shared" si="14"/>
        <v>150357</v>
      </c>
      <c r="H138">
        <f t="shared" si="15"/>
        <v>669313</v>
      </c>
      <c r="I138" t="e">
        <f t="shared" si="16"/>
        <v>#N/A</v>
      </c>
      <c r="J138" t="e">
        <f t="shared" si="17"/>
        <v>#N/A</v>
      </c>
    </row>
    <row r="139" spans="3:10" x14ac:dyDescent="0.25">
      <c r="C139" s="17">
        <v>41410</v>
      </c>
      <c r="D139">
        <v>35828</v>
      </c>
      <c r="E139">
        <f t="shared" si="12"/>
        <v>20</v>
      </c>
      <c r="F139">
        <f t="shared" si="13"/>
        <v>5</v>
      </c>
      <c r="G139">
        <f t="shared" si="14"/>
        <v>150357</v>
      </c>
      <c r="H139">
        <f t="shared" si="15"/>
        <v>669313</v>
      </c>
      <c r="I139" t="e">
        <f t="shared" si="16"/>
        <v>#N/A</v>
      </c>
      <c r="J139" t="e">
        <f t="shared" si="17"/>
        <v>#N/A</v>
      </c>
    </row>
    <row r="140" spans="3:10" x14ac:dyDescent="0.25">
      <c r="C140" s="17">
        <v>41411</v>
      </c>
      <c r="D140">
        <v>14981</v>
      </c>
      <c r="E140">
        <f t="shared" si="12"/>
        <v>20</v>
      </c>
      <c r="F140">
        <f t="shared" si="13"/>
        <v>5</v>
      </c>
      <c r="G140">
        <f t="shared" si="14"/>
        <v>150357</v>
      </c>
      <c r="H140">
        <f t="shared" si="15"/>
        <v>669313</v>
      </c>
      <c r="I140" t="e">
        <f t="shared" si="16"/>
        <v>#N/A</v>
      </c>
      <c r="J140" t="e">
        <f t="shared" si="17"/>
        <v>#N/A</v>
      </c>
    </row>
    <row r="141" spans="3:10" x14ac:dyDescent="0.25">
      <c r="C141" s="17">
        <v>41412</v>
      </c>
      <c r="D141">
        <v>10951</v>
      </c>
      <c r="E141">
        <f t="shared" si="12"/>
        <v>20</v>
      </c>
      <c r="F141">
        <f t="shared" si="13"/>
        <v>5</v>
      </c>
      <c r="G141">
        <f t="shared" si="14"/>
        <v>150357</v>
      </c>
      <c r="H141">
        <f t="shared" si="15"/>
        <v>669313</v>
      </c>
      <c r="I141" t="e">
        <f t="shared" si="16"/>
        <v>#N/A</v>
      </c>
      <c r="J141" t="e">
        <f t="shared" si="17"/>
        <v>#N/A</v>
      </c>
    </row>
    <row r="142" spans="3:10" x14ac:dyDescent="0.25">
      <c r="C142" s="17">
        <v>41413</v>
      </c>
      <c r="D142">
        <v>18034</v>
      </c>
      <c r="E142">
        <f t="shared" si="12"/>
        <v>20</v>
      </c>
      <c r="F142">
        <f t="shared" si="13"/>
        <v>5</v>
      </c>
      <c r="G142">
        <f t="shared" si="14"/>
        <v>150357</v>
      </c>
      <c r="H142">
        <f t="shared" si="15"/>
        <v>669313</v>
      </c>
      <c r="I142" t="e">
        <f t="shared" si="16"/>
        <v>#N/A</v>
      </c>
      <c r="J142" t="e">
        <f t="shared" si="17"/>
        <v>#N/A</v>
      </c>
    </row>
    <row r="143" spans="3:10" x14ac:dyDescent="0.25">
      <c r="C143" s="17">
        <v>41414</v>
      </c>
      <c r="D143">
        <v>30109</v>
      </c>
      <c r="E143">
        <f t="shared" si="12"/>
        <v>21</v>
      </c>
      <c r="F143">
        <f t="shared" si="13"/>
        <v>5</v>
      </c>
      <c r="G143">
        <f t="shared" si="14"/>
        <v>139149</v>
      </c>
      <c r="H143">
        <f t="shared" si="15"/>
        <v>669313</v>
      </c>
      <c r="I143" t="e">
        <f t="shared" si="16"/>
        <v>#N/A</v>
      </c>
      <c r="J143" t="e">
        <f t="shared" si="17"/>
        <v>#N/A</v>
      </c>
    </row>
    <row r="144" spans="3:10" x14ac:dyDescent="0.25">
      <c r="C144" s="17">
        <v>41415</v>
      </c>
      <c r="D144">
        <v>25905</v>
      </c>
      <c r="E144">
        <f t="shared" si="12"/>
        <v>21</v>
      </c>
      <c r="F144">
        <f t="shared" si="13"/>
        <v>5</v>
      </c>
      <c r="G144">
        <f t="shared" si="14"/>
        <v>139149</v>
      </c>
      <c r="H144">
        <f t="shared" si="15"/>
        <v>669313</v>
      </c>
      <c r="I144" t="e">
        <f t="shared" si="16"/>
        <v>#N/A</v>
      </c>
      <c r="J144" t="e">
        <f t="shared" si="17"/>
        <v>#N/A</v>
      </c>
    </row>
    <row r="145" spans="3:10" x14ac:dyDescent="0.25">
      <c r="C145" s="17">
        <v>41416</v>
      </c>
      <c r="D145">
        <v>12746</v>
      </c>
      <c r="E145">
        <f t="shared" si="12"/>
        <v>21</v>
      </c>
      <c r="F145">
        <f t="shared" si="13"/>
        <v>5</v>
      </c>
      <c r="G145">
        <f t="shared" si="14"/>
        <v>139149</v>
      </c>
      <c r="H145">
        <f t="shared" si="15"/>
        <v>669313</v>
      </c>
      <c r="I145" t="e">
        <f t="shared" si="16"/>
        <v>#N/A</v>
      </c>
      <c r="J145" t="e">
        <f t="shared" si="17"/>
        <v>#N/A</v>
      </c>
    </row>
    <row r="146" spans="3:10" x14ac:dyDescent="0.25">
      <c r="C146" s="17">
        <v>41417</v>
      </c>
      <c r="D146">
        <v>29360</v>
      </c>
      <c r="E146">
        <f t="shared" si="12"/>
        <v>21</v>
      </c>
      <c r="F146">
        <f t="shared" si="13"/>
        <v>5</v>
      </c>
      <c r="G146">
        <f t="shared" si="14"/>
        <v>139149</v>
      </c>
      <c r="H146">
        <f t="shared" si="15"/>
        <v>669313</v>
      </c>
      <c r="I146" t="e">
        <f t="shared" si="16"/>
        <v>#N/A</v>
      </c>
      <c r="J146" t="e">
        <f t="shared" si="17"/>
        <v>#N/A</v>
      </c>
    </row>
    <row r="147" spans="3:10" x14ac:dyDescent="0.25">
      <c r="C147" s="17">
        <v>41418</v>
      </c>
      <c r="D147">
        <v>12396</v>
      </c>
      <c r="E147">
        <f t="shared" si="12"/>
        <v>21</v>
      </c>
      <c r="F147">
        <f t="shared" si="13"/>
        <v>5</v>
      </c>
      <c r="G147">
        <f t="shared" si="14"/>
        <v>139149</v>
      </c>
      <c r="H147">
        <f t="shared" si="15"/>
        <v>669313</v>
      </c>
      <c r="I147" t="e">
        <f t="shared" si="16"/>
        <v>#N/A</v>
      </c>
      <c r="J147" t="e">
        <f t="shared" si="17"/>
        <v>#N/A</v>
      </c>
    </row>
    <row r="148" spans="3:10" x14ac:dyDescent="0.25">
      <c r="C148" s="17">
        <v>41419</v>
      </c>
      <c r="D148">
        <v>10251</v>
      </c>
      <c r="E148">
        <f t="shared" si="12"/>
        <v>21</v>
      </c>
      <c r="F148">
        <f t="shared" si="13"/>
        <v>5</v>
      </c>
      <c r="G148">
        <f t="shared" si="14"/>
        <v>139149</v>
      </c>
      <c r="H148">
        <f t="shared" si="15"/>
        <v>669313</v>
      </c>
      <c r="I148" t="e">
        <f t="shared" si="16"/>
        <v>#N/A</v>
      </c>
      <c r="J148" t="e">
        <f t="shared" si="17"/>
        <v>#N/A</v>
      </c>
    </row>
    <row r="149" spans="3:10" x14ac:dyDescent="0.25">
      <c r="C149" s="17">
        <v>41420</v>
      </c>
      <c r="D149">
        <v>18382</v>
      </c>
      <c r="E149">
        <f t="shared" si="12"/>
        <v>21</v>
      </c>
      <c r="F149">
        <f t="shared" si="13"/>
        <v>5</v>
      </c>
      <c r="G149">
        <f t="shared" si="14"/>
        <v>139149</v>
      </c>
      <c r="H149">
        <f t="shared" si="15"/>
        <v>669313</v>
      </c>
      <c r="I149" t="e">
        <f t="shared" si="16"/>
        <v>#N/A</v>
      </c>
      <c r="J149" t="e">
        <f t="shared" si="17"/>
        <v>#N/A</v>
      </c>
    </row>
    <row r="150" spans="3:10" x14ac:dyDescent="0.25">
      <c r="C150" s="17">
        <v>41421</v>
      </c>
      <c r="D150">
        <v>35646</v>
      </c>
      <c r="E150">
        <f t="shared" si="12"/>
        <v>22</v>
      </c>
      <c r="F150">
        <f t="shared" si="13"/>
        <v>5</v>
      </c>
      <c r="G150">
        <f t="shared" si="14"/>
        <v>106642</v>
      </c>
      <c r="H150">
        <f t="shared" si="15"/>
        <v>669313</v>
      </c>
      <c r="I150" t="e">
        <f t="shared" si="16"/>
        <v>#N/A</v>
      </c>
      <c r="J150" t="e">
        <f t="shared" si="17"/>
        <v>#N/A</v>
      </c>
    </row>
    <row r="151" spans="3:10" x14ac:dyDescent="0.25">
      <c r="C151" s="17">
        <v>41422</v>
      </c>
      <c r="D151">
        <v>14841</v>
      </c>
      <c r="E151">
        <f t="shared" si="12"/>
        <v>22</v>
      </c>
      <c r="F151">
        <f t="shared" si="13"/>
        <v>5</v>
      </c>
      <c r="G151">
        <f t="shared" si="14"/>
        <v>106642</v>
      </c>
      <c r="H151">
        <f t="shared" si="15"/>
        <v>669313</v>
      </c>
      <c r="I151" t="e">
        <f t="shared" si="16"/>
        <v>#N/A</v>
      </c>
      <c r="J151" t="e">
        <f t="shared" si="17"/>
        <v>#N/A</v>
      </c>
    </row>
    <row r="152" spans="3:10" x14ac:dyDescent="0.25">
      <c r="C152" s="17">
        <v>41423</v>
      </c>
      <c r="D152">
        <v>24789</v>
      </c>
      <c r="E152">
        <f t="shared" si="12"/>
        <v>22</v>
      </c>
      <c r="F152">
        <f t="shared" si="13"/>
        <v>5</v>
      </c>
      <c r="G152">
        <f t="shared" si="14"/>
        <v>106642</v>
      </c>
      <c r="H152">
        <f t="shared" si="15"/>
        <v>669313</v>
      </c>
      <c r="I152" t="e">
        <f t="shared" si="16"/>
        <v>#N/A</v>
      </c>
      <c r="J152" t="e">
        <f t="shared" si="17"/>
        <v>#N/A</v>
      </c>
    </row>
    <row r="153" spans="3:10" x14ac:dyDescent="0.25">
      <c r="C153" s="17">
        <v>41424</v>
      </c>
      <c r="D153">
        <v>15666</v>
      </c>
      <c r="E153">
        <f t="shared" si="12"/>
        <v>22</v>
      </c>
      <c r="F153">
        <f t="shared" si="13"/>
        <v>5</v>
      </c>
      <c r="G153">
        <f t="shared" si="14"/>
        <v>106642</v>
      </c>
      <c r="H153">
        <f t="shared" si="15"/>
        <v>669313</v>
      </c>
      <c r="I153" t="e">
        <f t="shared" si="16"/>
        <v>#N/A</v>
      </c>
      <c r="J153" t="e">
        <f t="shared" si="17"/>
        <v>#N/A</v>
      </c>
    </row>
    <row r="154" spans="3:10" x14ac:dyDescent="0.25">
      <c r="C154" s="17">
        <v>41425</v>
      </c>
      <c r="D154">
        <v>15700</v>
      </c>
      <c r="E154">
        <f t="shared" si="12"/>
        <v>22</v>
      </c>
      <c r="F154">
        <f t="shared" si="13"/>
        <v>5</v>
      </c>
      <c r="G154">
        <f t="shared" si="14"/>
        <v>106642</v>
      </c>
      <c r="H154">
        <f t="shared" si="15"/>
        <v>669313</v>
      </c>
      <c r="I154" t="e">
        <f t="shared" si="16"/>
        <v>#N/A</v>
      </c>
      <c r="J154" t="e">
        <f t="shared" si="17"/>
        <v>#N/A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V i s u a l i z a t i o n L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L S t a t e / 1 . 0 " > < c g > H 4 s I A A A A A A A E A M 1 Z y 4 7 i R h T 9 F W S J Z Z f r / W g B r X 5 o o l a D B q W V E M 2 u g j 3 d H o y r Z Z u h w y 5 R 8 h G Z f E a W W W S R 4 X v y C 7 k F m J 7 p i d Q y J L J X y K Z c H O p w z j 3 3 8 v c f f / b O H u d p 5 3 2 c F 4 n L + g F B O O j E 2 d R F S X b X D x b l 2 x M d n A 1 6 F 3 A 5 t O X Q Z Z d 2 e h 9 3 4 K G s O H 0 s o n 5 w X 5 Y P p 2 G 4 X C 7 R k i G X 3 4 U U Y x J + N x r e w s q 5 D f a L k 5 c X n y R Z U d p s G g e D 3 n W x f X L / 1 D y Z 5 q 5 w b 0 s U 2 d K i 9 0 m x s G m y s i V A R 3 e x Y 1 H o 8 c O T n V k / O L P R P M m u k q L M k 2 n Z T x f f L 4 p Z 4 j f + 1 q a L u H M / 7 Q d l v v A 3 v o r d 1 3 H h 0 o X f q X h 2 3 U n L f i A o I k Z i a q R k W A s T d F J / W g I x T q U x W G C D G Y O j g 7 X n 2 8 8 F e L A b g e 1 f u X x u y z K O z q M o j 4 t i M H H v U G e 4 A 9 Q L v 3 i / t 1 v 4 K o n T C P D 4 r 5 D d d R 6 L 5 D R L 0 h 3 s T n j 4 G 4 P h R S / c 7 v r i J o O x S 4 u Z f V o f P k M X f n Z 8 g 9 7 n 1 w A / 3 B w 4 v F 7 / O z X d S 9 E 1 F 8 u k e 8 m 7 x p R u l q 9 + O I I q j J R k D A s p O Z Z U b K m i / q 7 W S h B K s c L 1 q F p / W C Y f f 3 0 C 1 g h l t 5 M n C l 7 4 Q f z / l M 2 t J 0 1 T 9 + B / H I e q i h s E W g K 3 I A K E p f d M U a k N E Q R o N E T W E t X I r n + q M D X C 0 m j c I p a 2 w k q 9 r r Q 4 n C a B E e j J c A X y M U o C I x v z 0 8 g Y D q 6 n C e O b u z X M b / 0 h / f i L R 9 Q I S b f D F p H 0 4 K K Z z R / s 9 B g Z G c G 4 E Z g K y X i l I y h Z o C N O u F E a U 1 V L R + N P Q D V C 0 f i m R R S t I P O 4 K E v A W e Y u P 0 J I D A n N F e U Q G i A 2 7 E o T p A j B G V H Y U G 2 E I L W I e v M F t E b o e t M 2 2 9 O 0 e 8 m 6 F y x a H S w r Q Z D E X D M C T A l I E z v b M 4 h D Z S J C + 9 R H I Q n W s b 0 f / / p 9 g 6 g R k o Z X L d L U 0 u Z z S H w Q I n g x c y d z u 1 o c p y w t F L g f J l o Z X V k g R p p y j B n 1 4 Z 2 D 3 m p w N f E A 1 z 9 7 c K M K X C O 0 T U Y t o m 2 2 e G e X / k y O t 0 K s w A W h M h G g i O 4 z B d e a G E M Z 0 O Z p r E H Y T Q V t X L l 0 I 3 T d t M k K Q V Z u m c S H Z w t o f B k H 8 w N V U S h c O x O k 0 G c b K Q w x 3 H B Z 0 w R B T R W m R g g a n b d I T 5 D + U n t U o q C S S w Y z C F C M 3 s m I U m S o Y V g Z p i S l 9 R I F R L 8 t o k b I G b e p R s H M K D 6 i v Y U A A c M G I b B g i k D / t O t v g R w M x U h w x b V g 9 Y o S D I 2 2 i B o h Z / h N q 5 R z X B b n i A h m f O D e T h k 2 P a 1 C R n M N O Z x r o 7 z b 1 a g / z Z a d c Z t S A p S c d F b N Y Q 6 e u M L Q A U Z 2 M F s Q + z E e U Y h y B h M j c D Y t J f h d D Y I m n 6 J q R E C T N m W D y K W Z + 6 9 G R B A I Q D R M C K W Y o V W v J K F X w o o Q C j S K m n X o y s N b / 9 b k n O j q t k V + d 6 S c M J J c E Q 7 D O s o o r / I 2 + B 2 G / g g T J g n W U K F q y O n 1 b v b b i J J e N 6 W k 8 N r / o / H s / 7 D B P 9 e y o u J K G w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= < / c g > < / V i s u a l i z a t i o n L S t a t e > 
</file>

<file path=customXml/item2.xml>��< ? x m l   v e r s i o n = " 1 . 0 "   e n c o d i n g = " u t f - 1 6 " ? > < V i s u a l i z a t i o n P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P S t a t e / 1 . 0 " > < r p > & l t ; R e g i o n M e t a   x m l n s : i = " h t t p : / / w w w . w 3 . o r g / 2 0 0 1 / X M L S c h e m a - i n s t a n c e " & g t ; & l t ; v e r s i o n & g t ; 1 & l t ; / v e r s i o n & g t ; & l t ; / R e g i o n M e t a & g t ; & l t ; R e g i o n C a c h e   x m l n s : i = " h t t p : / / w w w . w 3 . o r g / 2 0 0 1 / X M L S c h e m a - i n s t a n c e " & g t ; & l t ; r e n t r y & g t ; & l t ; r e n t r y k e y & g t ; & l t ; l a t & g t ; 5 3 . 2 6 4 6 3 6 9 9 3 4 0 8 2 & l t ; / l a t & g t ; & l t ; l o n & g t ; 2 2 . 9 2 9 3 0 7 9 3 7 6 2 2 1 & l t ; / l o n & g t ; & l t ; l o d & g t ; 1 & l t ; / l o d & g t ; & l t ; t y p e & g t ; A d m i n D i v i s i o n 1 & l t ; / t y p e & g t ; & l t ; l a n g & g t ; p l - P L & l t ; / l a n g & g t ; & l t ; u r & g t ; P L & l t ; / u r & g t ; & l t ; / r e n t r y k e y & g t ; & l t ; r e n t r y v a l u e & g t ; & l t ; r l i s t & g t ; & l t ; r p o l y g o n s & g t ; & l t ; i d & g t ; 7 0 4 4 8 5 6 4 8 0 0 6 6 9 6 1 4 1 2 & l t ; / i d & g t ; & l t ; r i n g & g t ; j v 4 s q t 4 w n D q 9 6 k H i 0 0 3 C p _ 4 t C k p 4 B x 0 r D g - F 4 9 0 C o 1 m L v k 2 m E - z 5 4 W z o r P 6 5 u i K k h 0 g G z v y C w 6 x 0 V w 9 4 d g k 0 L t h h Y v s g o W 8 g x E o z 7 V n 9 q y C p - 5 q H 0 h h s D m t r C 4 j 6 y G _ r y n D y n s B 6 i w C g R 5 - 9 7 g B 2 w 8 D 8 r B 3 9 _ B o r - p S 0 w 1 j B p h E 3 7 w C n 9 k B v 3 t 5 Z u w 4 0 C 5 4 m v M 1 x 4 E m z s r D l 6 u l B k 8 x l B 9 8 l Y n 8 l F 7 o j P 9 v u i F y r i 3 C j 8 k B z p g h B n z z 0 C x 1 k i G y r B l l i w Q _ k t D x _ 3 7 B q 5 t d 8 u - _ D s 4 8 9 R _ i i i C 9 9 t B 4 j n v F q m 4 b o k 0 h J j u u _ D 8 u 1 s D 8 i 7 f p 1 7 6 H 5 1 g B g m h B 8 4 4 1 K 7 0 g B s y n x s B z z r g G k l p W h i 0 B k s 9 z B 5 y 0 E 2 j 9 B 9 j 3 B 6 z s I z h k E 0 1 z J t _ V - L 1 h k B j 4 d 9 2 N t 9 y C 1 h X g l Q x o x K n 8 v E 0 g i B 2 k p I 6 _ y E l s p C q q 7 B m 7 u E 2 v t D 2 j 9 G m v 4 C 0 j O 8 r L 7 9 g H 2 7 v B j g 0 C - 4 j E o 2 2 D 0 m j I s _ W t x x F 6 h p I 0 6 y D p 6 I n 0 1 C h t v B v l m B j 2 3 K 1 g y S _ v w _ K m g w l T 4 8 s C u 2 w 0 V m i i v O m V y 4 2 V 4 r j j N q x t p D 4 j w h G t 7 c v t 8 4 B 6 x 4 w W l 6 s n E l i n B 3 j 6 9 D w - n D q _ h P w 2 p - G j u I v x s D p 9 o t J i u l H k 9 t 3 G v v j n D 5 h x u F - h j k B x 4 5 l B o w w 0 C o k r D v j s u C _ k 8 4 C x 3 m 6 C g y i o C x s u u C j r E 3 8 B t 7 w F 6 l r F g 3 S q u o B q 1 u D 0 2 5 B 1 x n D x 2 C u x 1 P h 0 j r J 1 q x b j y p r H w o r y G z x v x C o 4 k - T 1 0 B y o 1 n B z i p 7 B 2 1 k 0 C 2 5 n 3 E 5 6 O s 1 w - B p h n T x 8 S _ y g N i h s B 3 g h D t v c z 6 m B m j 0 D r w g B j n t C 1 r r B 9 5 z C _ z y E 8 q j B 0 x M o n h B v n m C 4 1 J 9 y v C 6 p i B r v l E 2 w i D _ h g B 7 v 2 B 3 v z B o 4 0 E 7 5 u B g g 3 B p v 9 B 3 2 D 1 v f l 2 r B r n o C v 4 U 3 g t H w t D o r 4 B v z R s - w B 9 g b q 2 j D 8 t v B j 5 a - m l C u 6 j B l o H s 5 0 D 8 4 D k h 8 B o i d 7 3 j F - 6 g B p g 5 C y u 4 B v g 8 B h z s B o k l H m - x H s i J x 5 Z m n t F o o u I _ 5 c v r 7 B - 5 u C p 9 U 1 j Q l i 6 B x 5 7 B s 4 9 B o g w D t p G r 4 H 2 j x B j 6 G j w F 3 1 l C x q G l n z F 1 3 q F w i p D l w 2 B z 7 j B - 0 k B 8 4 X n 5 a j 4 j C 9 t N i l E r p T m p W 8 q t B v 0 s I j k 8 B z o J o _ 4 C v 7 Q o h x B 9 - m B 3 8 l C o 9 l B 5 9 z D i v Y v 4 _ C m q H 3 2 8 B o 0 s L i 7 L 3 s Q p 3 h B m 3 j D k 0 Z w 0 y D v 1 W o s h B 3 k 0 B h p j C - _ T 6 0 r F l o X v n g C 1 j 2 D s 6 n D t z i B x x g C n 4 l B m t v B s z _ D i n K 2 p f r p B - m y B i y G y 8 w D _ 8 1 B r 6 O 7 9 j B 3 7 k I r h D n k z B t 6 6 B n s J p y n E y i k C 5 w w C l S 5 6 Q y u G 1 t L 0 i K 5 r D 5 _ O 6 6 w D 0 k y F h t _ G x 4 G w s 7 D 7 5 Z v 1 R p 7 s B x j 5 B h y F 6 i o D o z E h 3 3 B q _ v B 8 j I 9 - _ E 2 m 2 C 9 8 p G m s 9 C - p 3 C 4 y m B h d 4 9 p C m t L 3 u j C s n r C 8 n K k i d h j o D 2 l u B v p D h k Z m p _ D 5 o O _ q N 1 n n C - 0 r B 0 o C q q a o m S i n q H 2 m t B p 0 l E 3 u s C 1 - v D 5 s q B 5 i q F x n g C 2 u L _ y D q 6 u C - 7 X 9 t 9 B u i X p t v B x 5 q B 5 _ 4 C o v 0 B o q F u v i D 8 8 v C 1 2 y B 7 y F u 8 W z t 8 C 5 1 N p s j K o 3 p B 6 v i L n p r B p p X j s I q m k C t _ J j q m C q g B p 1 K g v e 2 _ P p P _ k r B v i v B w 2 M x 0 t D n r J s y x C - v I s 5 K w _ 0 B t j 4 B p z R - t 4 C 6 h l D - r K 7 _ T 2 y - B 7 1 j B n k g G x l T m j v J k 4 h C h p S y w E 4 r c z q 9 D x 2 P q h d q i J s u h B u u U k w M y 9 e _ v p E 1 g p B m 4 n B s w E 8 g t B 3 w 5 B g z 0 F 5 h Y 7 y H 6 j G y n g D m e 9 s r B n p h I l n t C r g o D - 5 t F 6 9 f 6 l u C j z r G k x 5 C 5 6 e 0 h s C 8 w E t z r B v j g F q n J j 4 s B 1 4 U 0 x G _ q y C u h s J _ j E h _ K i j U n t x B 5 j q B k 2 F i p f t x j B n 8 N s w H o 4 Q i u l B q o F 1 6 p B _ l x C m p C q 1 J o 8 n B h _ G z 5 8 F g 4 - I x r r B u 0 Q - q E 7 - 4 B i 1 O 3 j w B s 8 G y 3 E o r X 1 g 6 K w l c g g p C u t 8 B _ o V x w K 0 6 F 8 y G 0 i s E 4 y m B z x h B j y 1 B 0 q 0 D 6 p a x i D o r F 3 x k C q m J 9 j n C g g 1 B 6 P v y n F m 2 X r k f - 9 7 B 2 5 v F g x 2 C 3 i o F z n 9 B u j s B m q V x s 1 C p m I 3 k T z 6 e s v H g l Z 5 0 E w q d o i k D o 9 C y t c 6 m 4 D - _ U 3 p s m F 5 q r 0 H 7 v s z C 7 z n y F n l T s i x p P 8 o R 7 y 0 s H 1 s l j B r q v c y w p g D o 2 1 6 I 1 y 5 l I 7 8 i 1 D o 6 q B q 7 n o E s n 2 s F 5 _ l h G - s j - D r - u B i - t o Q k m y G 0 l z e 3 0 4 Y 6 z - y C 5 y i u C l u 5 _ S 9 5 O w s u I 7 1 i 4 V - i 9 D p w m 8 C 2 q g x C w q y d h 5 m 8 V s v h 6 D _ g q X r u o 6 B i o o Q _ w u 0 N 8 w 1 J w o 8 k L 5 7 m G x x 8 N 3 v j 5 U u t Z 2 n j 7 E n l 2 m D w x C j l 8 - Q q 6 n g R 4 l c 9 _ v l H 2 x 8 l C - 4 t u D 3 6 2 7 B k n v f m p y W 6 l l m B 0 i r r B u Q o l o C 3 i 6 S s _ r 8 G h u 6 F 6 g s Y 1 v n s b m q h o B m w 0 B 4 r m k F o 1 p m B 2 u 2 r B - h 0 1 E h 2 w g F m 0 C u w L 1 9 O g 1 q O y u U 0 j o D 4 w x C 3 7 i B 7 _ Q 1 i T m j 7 C 2 9 r B u 5 n G i 4 S 2 0 u C 8 i I i 0 b x k 0 H n n R n k L u 9 y F j 7 z B u 8 f 8 j G 7 0 P y o k T y k p D 6 n z J r 2 f _ t _ B m w o G z w f t 7 H r w T q - L 8 l d 4 - j Q i - y C F 4 i 7 B w q V k w T k j 6 H n 3 u E u 3 v C i o u B w 6 v D 7 u t B 6 4 R s 0 3 C g 5 5 B h l q C 1 k M n x V 9 v 4 N 9 9 Z - 3 0 B - v y B 0 i N 1 r r B 3 l w D r 8 4 E k h w L r 4 o D 4 h m J k x 4 k B 5 l 7 w P o 0 v n D 2 i m E t i 0 Y l r 2 N z m h n B t r - I k z _ 9 C 5 5 q p D g 8 o B 3 k s C t 8 s 6 C 6 6 1 B l - 8 1 d s x l G 4 5 u k L v v C j _ h z P q i s I h - 7 v B m 7 j v B j 6 m h F g o 5 5 K l x j p G o r y W t - D s l q w O 5 u 3 j B 8 z r 8 G g s 6 H j k - 9 G k k B g g _ 0 L i n k N i v 7 y F y 8 - 9 B o 1 w B 3 z k 6 S l t v E 0 7 q 5 D o - 0 x B 2 p p x I 9 q 1 C p t m 3 B t 2 q 5 E x z w j D w j 0 7 P l - j L _ _ g B p y _ q N z n y 1 B 2 8 j k F q 3 y C l w s x F l y g V 8 p v o M 2 u r h E v k 8 w B u z l L 8 3 u 1 B z 0 4 t R _ 4 N q w g R i l t 7 G 1 g s w D 3 n z l B z m r y B o w 2 4 B - t 6 O r m 5 i B m q w o C i i 6 w F i J 1 n 2 x D w w h 2 C w y r B s x y p M l z n H x _ j p H h q k b 9 2 2 2 B 9 8 l 1 G g w l I 9 7 s z N 9 9 D u o - T h t C h 8 k O r g m o C 5 7 u j E j - t E o x m Z 1 y v g E s j b y 5 0 x J 9 u k D - s 5 z G s k q y B v k l e 1 - z B - o n y B 8 s n 2 C 3 u 5 i B t m 3 D q 8 1 V o i 5 w F 4 i P v k 8 i D p 9 8 x C 1 t i F r _ 9 l B r r 0 y B 6 u 9 s B i - o J m 5 2 4 B q 2 p p C m 3 y 5 B 3 j 1 G _ h 7 q B s n t 7 D i h H p 9 n t B i q h 8 C 9 r 7 n C z s - 9 C g j g D x n v 6 B 8 r o l C t x 9 I - t p - F 4 9 s u C g 0 x s F - k 3 s E 7 k h z B i h l S m 5 w H x i 5 8 B o h 6 E z q 2 n C o m r p B r 1 o Y n t j I u l i J 9 g z v C n r k w B 6 j 6 y D n _ x U v 3 x l B w 8 k p G n r 4 X 0 0 4 5 B r 7 q D 1 h x I - 1 1 U 0 - 8 L 4 0 9 B 1 9 r l B 9 q m X 3 n t u O x m e 6 8 t M - 4 p C t y 8 q B z q 8 x C w k s D i t 2 t B i u w m H z r y n E 7 0 q g D v i 4 b 3 v 5 i D 2 l k N 1 w s s B _ z 4 8 G x y z C j q 2 x D j 3 g Z t g g U h 2 y G u 6 _ q G n n z E 7 n k - C h q k U k j q k B _ 3 t g F 2 7 x 9 G j k 5 K _ i r b v r j g I p w 6 I m x t h C y g 4 u E z s 4 n C 3 x z 0 D 5 q s i B r n q x D w j w k B 3 2 p v B 9 z k y F n t m O - 8 0 Q q 4 6 J y 6 m s C q x - p F 1 q 8 O w x g f g 3 r z D o j 4 E - h s - C 2 6 _ l H q k 3 g D g x 7 r C _ u - i B 0 y r 2 H 0 j m P 4 s 2 B y v p z B 9 n - f 2 3 k f m l - 8 L y j 5 W r m r r K w s 4 v G 8 h l j F q q j k B 5 n - h P 6 8 k L h 9 - K m 1 y l E o 1 o Z 5 1 _ F g k g t F 5 1 m 0 C h m x i C n h x 8 B j q k k F 5 r - j D s g 4 l I s 4 k 9 B 6 u v W x 2 2 0 C p 8 _ 4 B 2 7 x m K h 2 K o z n O o u m s K 1 r 4 4 E j 7 2 W k k x 0 T n i u r H 3 p u 7 C m 2 8 0 B 5 r z q G z j 3 b p m - r L y m r u C w r h I i 8 x p D m y y S m p h 3 F 1 3 s c 0 q 5 g H 8 4 v g B 8 v y L i t s x B u w q 2 B i - o o G z 3 1 6 B j l 5 p D u 2 L 9 i 6 s R p 6 5 C i h m o B 2 1 n C 7 9 - k B h y z 3 H v k B h q x g B _ v v x D x v 0 x D h o - y D 7 - W h t q 5 F p k 0 y D i 9 0 g B z 0 y F k z 7 v C _ x 7 j K 8 r E o _ n i H g 0 6 r B k 4 2 B i k n K k k 8 Q h h 7 O 8 r j U l t 6 I 6 5 h a u r j R 3 t i g C - _ 6 v R j 2 T r k r s B o L g j 4 t B t l 6 Q q 4 k i F h 3 k b i h 2 4 J n z w L 9 g r 1 V k m w k E y w l h C 6 9 0 M s s 7 a 2 1 6 B m j 8 s E y 3 9 3 B p k 8 p B j r 3 r B 9 1 n B 7 n g U 0 x g p D g s 2 c 6 4 z q B 9 9 8 m B 1 s 2 V 0 o 4 X t 8 n B w o x 8 B o 5 v k I k 8 4 0 B p g x p B 1 k h T 3 u o r C q q 9 s E w - 0 4 F x v j G 4 w i 8 F E y r k z B j - g k B q 7 8 7 K p z y F _ 1 5 4 N g y q K o 1 N j n 5 j D t k u t J v n z C m r m s D v 3 h g J m 5 k t X m - 4 C 4 9 i r S x y - B g g 0 o P q m 7 Q p i z v V t _ w E 5 _ 1 p O 5 - w B i o 7 l P k z q Y 4 - j w D 1 9 i n B s 6 H 4 9 o u F 6 8 l h B 3 _ 5 t B k w _ _ E i i K u r 1 g C 3 p u j F w v u H 3 v k a 2 p i 0 C 4 4 k x D n u i C r t 6 h E r r q 1 D 7 g x Z v - 5 o F p 4 n F 8 w Q y 2 3 o D 8 1 t w C 1 z k j B 7 m i B _ j k 2 O x u o b t s k g H r p k B m i 3 l G 9 5 p - B 0 r p t B h z 6 h N 8 _ b 9 q 1 y D 7 7 o B r 8 1 j G 1 l t u F g x n C k n j m D - 4 6 8 B u 6 z Z 3 6 p F s 5 o 6 N u 0 x r P 0 - i B 1 3 q j L z r x E s l v n G z q 0 d j l m p D 6 l 6 6 C t o w x M z u i B x s 4 3 D y i q 2 B w u s 9 N m 8 3 s C n m E y l - p B 1 1 x P - n D 6 _ 6 _ H 5 z l W o 2 1 3 J 8 5 s 2 E v z g 6 G 3 g q H 4 h 2 t H u v w C _ z z q E k 7 5 l I x r U - t k T - 4 k x J 1 _ 1 z B 1 g 6 R g 2 j g D u q m D r 5 9 z P i u n Z 3 t x I y k j v D 0 3 j l F m u p M 2 h O q u j K 1 g m J 8 n n C m g r N p j w f 9 m s s J 9 r 9 I s o q V w w w h B 3 j 4 m H 9 z M q 2 4 U s z _ G h _ z Q 4 u k D n r _ h B v 7 j u C 4 2 2 m B z 7 o l C i - x n B l n i b l 4 w y B m m x f t r 6 H s h o t C u v u 0 D y h 0 t E 8 5 h f h i k D 4 3 6 K z x 7 V 0 g j m C t r p K k v 2 y J q 7 z B _ z p c j u 1 R p 1 y 4 C x 1 j J g z j x D m 0 K 0 1 i s I j n - G g v 9 2 W v u t p F v x 2 i G g v 9 2 W l 1 h o B 7 y _ C y - 2 2 N l w - v F k 3 g j D m l 8 1 D l o i b k 9 t g D t g n q O p 3 w 5 E 5 x - P y 9 y J n r 1 o D x 9 k G g _ 5 t B l z _ V y 5 1 z C j k k m C - r 9 5 D z g v J - 7 g m M r 8 s G p u D t k 7 C 2 t t p d v h g k B 2 y L n 5 2 g S p w g 6 D o k 8 _ C l 9 M 8 j j b 7 v 7 1 B 4 8 6 7 D v 0 h 4 G y 1 4 P k w 9 S 6 r K n p 6 N l h 2 g E l m v 6 D 0 7 t S z z 3 T t h u p F i z P p t 8 K w 4 c k h g 3 B 3 k m f j p 4 z B z o 7 M x z - Z v i 7 i C w g 8 g H z 0 p _ E w 5 R 4 z R 5 - H 7 3 7 o G z g 0 Z o z 4 2 D v t 8 b 5 0 o s D z 5 - 2 N r k - K t 5 4 O i 6 k g J x 2 w R y 0 i 7 F x o 5 M w 2 l Q i 3 9 j F l r s b 5 0 7 8 S q u 0 W w s 6 Q u s 7 4 G i q r N l g v e _ s 3 C t - 2 q F j l i w F j m q 3 C r 0 3 S w 1 t k I r 9 h H 9 l t B v k s c n j z I q q 3 B x 6 9 V m m t D 8 7 _ N r x n e r j c z g l X m 9 n Z v _ n 5 F j r _ s B 7 t x 0 D v _ i U i y q 1 B x 4 q l F w x 3 n B 5 6 y u I u 7 t b y r u F z 8 8 M s o l j F i 2 5 - C 5 O g m l g G 8 j i u B k n r B 2 - n m C 6 7 p - F z m x H j g t r B j 5 x g D 6 w _ 3 J 3 q 8 B 0 3 6 G _ - - G l _ 5 0 F 5 o 4 F t - r E n u E p g G m k - N 6 k 6 M m x y 9 E _ r u 4 D t r 9 _ B j u u v D 0 u q h B p 5 n q B y 3 s I w 9 q o B 4 k w j C 3 s i 1 B i 8 H v 7 7 m E k u u L - 1 k X 4 i W 0 1 8 q B 3 w 9 z G 6 x R i r u U k n v R y 6 w k E q 8 I p 6 3 W n 5 4 d 7 7 t t C 6 _ i T 4 D l o z Y 8 5 j i D 1 m w u B j m 1 G k 9 u P j n f i p l l D n n h 3 N h q t T z r z h B s q r m L h 7 u K x 6 k 7 C p g e x t s 5 J 4 2 p x B v l 7 l C g 5 3 1 B h p 2 D 0 z s X i g 8 Z 7 2 6 p F l v t w S t t J r i g M 6 t 3 E 1 k 8 k B 2 _ 1 8 C 5 6 0 m E 7 j x a g - 3 I g _ s o G i x o I u n m O i _ i j B n m 0 4 F z 5 q P o z 4 P 8 5 r z F l 6 m D z u 1 B m h 2 h B s 5 s m G 3 1 k i B g z _ j D x 2 x v K v q 7 H l w 2 v J u g k 9 K h - 3 C u o 7 m I o y 8 E h m 2 _ G v v 7 1 C o p D h 6 4 l F 6 r o g I u 9 u V q m z 2 B q 3 p t B _ _ q b i 1 k G 8 s 8 0 G 6 u X _ r _ G _ t x h B _ 2 u i C w D o g y X x t g l D 4 8 p 2 B 3 8 - y B i 1 4 I w 0 h z D v p q w B 6 l k J - 6 l k J 8 - 9 Q _ o H 8 2 u Y 3 s i g H r l 6 h G q r h J 2 l n C 8 l 0 r F 5 w 5 i C 1 j s 2 B 1 j s 2 B 4 r v O s i y 0 C x n 4 o C v n C s p - h F 9 v h P s 5 j Z - x 8 g B 8 h 7 r B x i n i D - x - g D r t i 2 E q w x Z 3 v m F z m t T i y 4 k F o 6 r k D y 2 t b o y 1 X i y k o B 9 5 z w B s p v l D l 0 m B _ 9 3 0 B 1 h 6 k B p u t O n 1 4 X g 9 o C - y 6 U o 7 g a _ h j u F _ k m v C t h h B 8 z r n B w 4 g y D 0 _ q 4 C i y m G - 2 W 4 0 i i C 1 q x e g 2 g 2 B z n 1 J r j 2 1 B y 1 i u C m 0 y O 1 u _ _ B k 1 3 M 2 k 1 n E y h 2 Z 6 i y V y y w L p 1 u M j 9 h 8 B m q p R 7 z v Y v 7 0 g B y 0 7 i E 9 t 7 F s k 3 t D h 6 k Z l 9 u X p s o P 1 h V - w x k B r s 1 _ B v i k k B z _ q d - 1 p 8 G 4 g 4 E - 8 u n D g 8 6 k B 0 9 2 R 1 u _ Y o h t l C h r n q B u 4 9 u B t 7 7 z B i 8 v g E _ i - a w 2 t w B x 4 1 B h p 4 z E t t s C 4 j z g B s 0 t q D y 5 F k i u T _ l 0 M q q W y m 1 w B _ n 2 5 C r n 4 R x 5 r W q r l 8 K u 7 0 1 D 6 9 g z D u 1 p x K u h 3 D - j u q B 7 t 6 N u 6 l 8 C t 8 s p D j l z N j t r I s w r k D 4 j p E u s y X 5 7 v S z o t 7 D 9 6 h U - u W k h n _ C z z j - G h m u B w 2 w x G 0 p 1 t B v g 4 i D w n n C y 5 8 _ O 5 h C 9 4 8 w F 6 2 o H 6 z _ h F s 3 k n B 0 9 w B h v _ o C _ g q u I 2 r j h B u 4 6 0 B s _ t q C v v 4 F 2 7 g T 2 o u G 2 0 j x G 6 9 r g C 7 v E r m 5 l C p p l g F k w y B v q 1 V & l t ; / r i n g & g t ; & l t ; / r p o l y g o n s & g t ; & l t ; / r l i s t & g t ; & l t ; b b o x & g t ; M U L T I P O I N T   ( ( 2 1 . 6 0 2 8 2 1   5 2 . 2 7 6 0 9 8 ) ,   ( 2 3 . 9 4 6 2 7 0 0 0 0 0 0 0 1   5 4 . 4 2 5 7 3 4 ) ) & l t ; / b b o x & g t ; & l t ; / r e n t r y v a l u e & g t ; & l t ; / r e n t r y & g t ; & l t ; r e n t r y & g t ; & l t ; r e n t r y k e y & g t ; & l t ; l a t & g t ; 4 9 . 8 5 9 0 0 1 1 5 9 6 6 8 & l t ; / l a t & g t ; & l t ; l o n & g t ; 2 0 . 2 6 8 9 1 5 1 7 6 3 9 1 6 & l t ; / l o n & g t ; & l t ; l o d & g t ; 1 & l t ; / l o d & g t ; & l t ; t y p e & g t ; A d m i n D i v i s i o n 1 & l t ; / t y p e & g t ; & l t ; l a n g & g t ; p l - P L & l t ; / l a n g & g t ; & l t ; u r & g t ; P L & l t ; / u r & g t ; & l t ; / r e n t r y k e y & g t ; & l t ; r e n t r y v a l u e & g t ; & l t ; r l i s t & g t ; & l t ; r p o l y g o n s & g t ; & l t ; i d & g t ; 7 0 2 4 2 1 6 9 6 3 0 5 2 2 0 8 1 3 3 & l t ; / i d & g t ; & l t ; r i n g & g t ; m 1 8 8 2 w - n 3 C j m s D 2 9 y 8 B 7 s 2 c 0 t 7 6 B - r 7 g B y 2 i E s z g 2 D n 5 l - D o n j c h x - Q n o l S j 4 v W z _ w t C w l u c o 9 2 o E t v C 7 p t 5 H l v g c j r 9 k I u z g E l 5 o O 2 3 r t D s v h s H 9 6 6 E 2 x h p E p h a n 3 i 7 E 8 v n L 5 m _ j B x 5 _ 8 B s r j I 4 1 k 8 B q m s y B m t 8 o B s q 6 h C 9 y i m C u 1 M g 0 z - J u 4 - U z r r b h 7 3 z E g w v X y i x l L p h U 0 q 9 j C u m 9 9 D 1 S z y v 5 H 5 o q G z k m x D p t 7 t C w p s B z x 7 l B z l l D 9 o x k C k p k W _ k 9 r B r h m g C i _ 1 Y 2 r y J 9 0 n Z q B t 7 7 d n x r U 3 r v t D - _ l C v j s P p - u J t k 6 z C o x n Z j 8 w k D m 1 Y 8 x j k G _ q 5 l B k r h 3 E q 5 i R v 3 W o 0 l H z q i k L r y 6 C u _ E 1 4 j n C k 0 s H t s o J t - w a v 3 1 Y n r t O 4 k 4 V s 1 - s B v i 3 J 1 _ 6 k B 3 o D x 6 g B z v i a q m 4 S 1 r y t D s v 2 n B v 5 j E 3 o v G 2 1 i 3 D 7 6 u m B 6 1 0 N v y 8 v D 2 4 6 g E i h p E 0 u 4 o F w 8 n O r o o E - x n V y t 5 p J 7 w n V y _ 6 w J 1 6 w O i q 3 l C u g q z C z 5 _ P j 5 n s B g i r g C r g 3 o C 1 x k S u 0 8 B 3 6 p G 8 x t U _ 9 v q B 6 7 g 1 B 9 l k X q o t k B j p q F 6 q F 9 D - 5 h r B l p F u r s o C s k q u C l y 1 m B m 8 k E v l i L 6 i 8 i E z k 6 z B 1 r x r D o 7 7 _ F 5 O 8 n v j B v 1 l i C 2 q 2 s D j 4 o X 9 4 - P l y y W g 5 s o B 2 o h K g h l n B 9 l 4 q E 2 u P 6 7 8 F t u 9 p B 5 v l m D j _ 2 m B 8 1 1 C 1 v y g B o k u g B j x 4 m E w h 9 k B s 2 E 9 y 6 V 7 9 n j B 5 i D m - m X q m p q F v 0 2 s D 4 z j K r u s R s 4 g E 4 6 5 i D 6 s x f n y k N 9 m 9 q B 2 m y N v 5 m h D i r j G x p 1 b 5 g o m K 2 9 j I u r x E 2 x 5 _ B _ s 3 5 F h k k i G _ n 6 O 0 i l V 7 S y j j 9 H v 3 l p B k j I w v q r C 8 o w O p x t P z l 6 p F 8 x s B 3 s o n B 0 7 z m E - - 5 I 3 m 2 v B q j O w r x 8 G r y g T v 3 k G t v v 3 N 5 u 5 D 6 2 2 5 B 8 u u m C 0 h q h B 5 i r I 1 q j f 1 o k H s s V l k p Z 7 h t h C z r u P o _ 5 _ B m w D 4 9 7 Y p 3 0 g B q g t 4 D l h t o B 1 i p l C u 3 9 H _ 2 1 f _ w l 3 N 2 q r D 1 w j i D _ m 9 i B g t g J 9 s 4 F 6 u 5 S 8 4 o V p u l z C m m t D n 6 n v C n q - E v i u Z 6 k m r C x w x L t t l n F n u t 2 D z t x L 2 7 E 1 j _ u F 8 8 5 8 D 9 1 3 X p 1 - D u j x 8 D x t v U j 0 k 6 C 2 r _ g D - p o l B u v y p F 2 w i F - 0 t m B s 0 7 n F - 6 m d j 1 7 y D i 8 7 2 F 4 t k J k r l j C 1 m y d 4 k _ h F 9 t x T u i z p F 8 9 i n B 8 3 1 K l 2 5 z B _ y j h B 3 l z x B 7 x l E y 0 p 1 B g R 8 6 1 U i 8 j 0 B z x k 0 D 3 7 0 n F 2 y 9 z B 8 g x B y 4 w - I t p g C 1 i 4 E - 3 0 b g q j I i _ 7 Y 5 4 q u B v 8 t _ C v 8 V 0 - 9 9 G p 6 s h B o t m h J 6 n D n o 6 p C 7 k m r C r o s V p o 9 m C x _ g B - g u i D 7 x z j B l y 7 x B g z 8 2 B y 9 9 E 5 - q U 5 q m V 7 s m F t w i a u m g l B x n 3 n D 6 3 l t C 3 v q D j p 3 Q t 8 g 3 B 0 v 4 i D 3 W y o u 8 D 1 1 C x j 5 o E t r q d w l 3 v B 1 i - j C i t 4 D - y y t C 8 0 z X v 7 h x D h p x - P 3 j y l F 0 i y k K n i j E m s t W t 8 _ _ B s - 5 k B 6 o 4 P 1 9 w J m r n g C 3 w o k B 1 8 h l G r 9 z B j 8 o k I 3 m x j D s 8 6 h E k _ 0 0 D 0 k H i j l 5 N h p 6 w D 8 9 2 q B 7 1 g x F w h z g D j y x 5 B s 8 q r B m y - 3 C u g n i E w s n 0 D j 4 p I 2 0 j i D - 7 _ D q v l W 7 - g n B p - z l B v q v O s x t - I - n z 7 D q q 7 x C v i m p D k y m k L k 3 w y D l 3 h s F 3 8 p d n z m k R q _ h B q 8 u t F g v k 2 B 4 8 k C w y q l C 9 z g o C u k n K l 0 j 5 C u i 8 l B 1 g z g B k w g U u _ 2 4 H - g 8 a 9 v 5 B 3 r T 4 4 _ k B z 0 D i q j 8 D w r 5 8 D k j s P m 8 x W q - n y E w y 0 p C 3 k o X p 4 p m C k 7 - 5 C h n 5 Y m z m - G u m 1 4 K k t 4 C x 3 z o B x - - h C g r i c 8 0 u z B n u i 0 C - x y X l x p w B z 3 B 4 v k j C 0 p l k C h - k J 9 t r z B l u g 7 B 8 x 9 c 1 3 8 0 C v y 1 i D x 8 s j B 1 m y E t 5 6 - C 5 3 3 3 C 3 v g m C 8 1 3 d s e w i n 9 J p v n 0 C z 3 k t C v z q m K 3 0 x O r g 1 h H z g w j D v y 0 u C i g h 6 D _ - B 8 - 9 D q 6 y s C g n 9 5 B y 7 3 - B 4 o F n t p v L - u z Q q g 4 r B x p q g B q h 0 s C o p 8 h D - 3 i B 1 r 2 1 F 0 r 9 w F k w m I 2 l k e v g b x j k I x 8 q a n 3 p 7 L p t 6 4 K g x k V j 2 g h B - z k 9 C 7 i 7 F g 5 _ 5 B v l l 9 C k m u R 0 o j S h y - x G - 9 4 D x _ 1 N k h 5 4 B 0 8 7 u H s 7 k o D p n 6 d t 9 9 7 D 1 k u L v 6 h r C q s n i D k C q 6 v g H 7 n g H 7 r o n G 6 4 9 2 B 2 _ - y B 1 q _ 6 J q t 0 x D 2 t r s B t n - H 3 r n w F t 7 l B i q 5 - F i 8 _ Z 0 m 4 d h o 6 d 6 v q S 6 l p 1 E 2 w o a i h 6 j B z 1 n 8 C h g n 8 B q n 2 U 2 6 5 h C z j _ t G 5 t 7 5 P v g Y t 8 Y n u 8 C n 5 l 6 K h j l u D k g 4 l B q - z j I s _ l w B _ n t t B v x 8 M x g w D z 0 7 8 C 6 x 2 m G 3 w l p B l p r r C 7 5 8 p E p i x p E 2 o n k J 4 s w 3 D l 2 v H j t s 0 B l s 5 0 C p j 1 I 1 x o z B 2 o 7 a o r q I - m j x B t 6 u t B g 6 8 w D v v 0 b n m i T 4 s z m H g 7 0 R 2 6 7 s B 5 q 5 2 F 4 j 8 B j 2 6 I v k g B 9 r i h J r 6 0 C 9 h k j D q k _ 1 J 2 l l 9 C q z N m 5 y z B r o m y B 2 n C y _ 5 m D x g 9 g B w 4 g Y v t m L s 5 x S r t s 8 C 7 n 8 K g h w x J 3 4 4 x J q y 7 X s 7 5 6 N 9 q j I 4 x q K 4 3 o t B y 0 j u E v n - F 4 x 1 0 C r 2 5 t B r q p F z 0 q v I p s i D r h 9 i B j l p a 3 - z W o g i C 7 1 Q x j w G y 0 v 2 H 6 5 1 D 6 k 3 8 B 9 2 8 m B r v m K 9 8 0 y B j 5 6 y C w - 6 m J n 7 Q y j s d r 5 5 i D l t 7 f l x j j B 1 - _ 7 E 9 x z M k n o 8 C y z r E 2 _ 2 s H _ 6 9 _ B q 6 g b k m - S 2 i 5 C q u s m D 9 k 0 t B 6 p 0 U i j x K 7 h l M 0 t 4 M 1 h z 0 B 9 7 v 5 B h 6 t j D g y o t E t 1 l 0 B v p g B o y 6 Q n 1 n g B m - q C 4 o w l B _ 4 - p B o u _ m F t H w r 8 t F l q 1 6 B v w 8 K 9 y C p 1 j e m 7 o 8 B l l h x B l t m E u u g l C 3 g j k G r r k B 2 0 q t J p 7 r _ B p h m M q 3 n w E z 7 t d x u v K q n s 0 G n 9 n Y q 5 4 V 3 x q g D 3 o 7 T 8 7 u g B 7 2 5 4 E w - q J y i r k I n - L s s - s E i p 6 p B q l _ U k o 9 2 D 0 k w 0 C i 7 v - B r 1 C 8 v q i B g m n s J 4 m 0 4 D u 7 h k C 9 j 3 y B n 3 n E - 1 9 g C 0 m 0 h B q y 0 I 0 o i i C n z s 1 C k _ 4 E - t q 7 J 7 k q B n k 5 g B 2 6 3 _ B 5 s _ W i j 3 w E k k 8 P k m m k B u r B n 8 z H q 5 i c 2 0 9 j H p 8 0 l B i h v D i z v C 7 4 j 4 B h r _ o B l h 6 c 5 8 8 i G y r h 5 H 0 8 p X v 8 q 1 B l g 5 B y h 7 t C - 8 o n D 0 w J k 2 8 J 1 r 4 Z h 1 v 1 C z 5 5 b h g r T _ - 0 z B j - h f k p 1 H 5 j j y D u k 7 j B h 9 m a j o v - G 3 i 0 C 9 t 6 t Y 2 k u C g 3 g 8 H 9 5 r v F 7 o 8 1 E x 9 F m 6 1 j D 6 0 y 3 E n p k C v _ g V 4 h m E j 9 t i B 5 i t o B p t k g B 6 3 J 8 j q l J j 7 - 2 D 8 n q l B 8 g 6 D j n 7 e 7 7 o u E s g 0 Q t 2 w m C o n _ 5 J 3 p m D k t s b 5 y m G q g y - C 9 n 3 E 0 x x B x z q 8 E 5 z h g C l n 3 E u i _ u C r 8 i 6 C 9 s 5 E q 3 s m D 7 z h g C s 0 z D _ u n k C l z m l C q _ 5 j B s _ v g C 0 h 6 D l g u x C i z z y E n h t M h 7 9 5 B s - i 4 C 9 m e o 6 g i F 5 w o y C 5 0 6 O s o k _ C 2 w 0 q C 8 s m C t 1 s q F 4 l o 1 C - v 7 - B 3 h u 6 D x r m X k o n a p - 2 V 4 j 4 7 B 3 t 1 6 B s x q x E m 1 1 F x v x 3 B 3 5 t T r r _ y F t i 4 4 B 7 3 o w D n y k F i w x k J v E 8 v m s D x z o B s u l h B h v _ 2 D o 8 j u C 0 j 0 o D n x 0 t D y 6 v p C 6 r H 2 m x H 0 n g r B 1 n 3 1 B v v _ r E 2 l _ 6 D g 3 v h C 4 o 6 N r 2 - z C j 9 - 5 C 9 2 l K i s 5 z D t y 0 m D u _ z f h n t 7 F 7 r 6 D 4 t g 7 B 2 s j i D n h g w B y g o 7 B z 0 1 f 7 t 7 j C 3 n 0 u D l w m O m u i l B t j q o C m 2 v 3 B u q s n C r k z E i z 6 p H m g s P l h q U g s 5 w D 5 s 5 r C z N 1 j w u J 5 n 2 q C k q g j C 9 _ 6 D q l k 7 C y o h 9 F 0 _ i B q 2 x 7 B m 1 o p D m 8 k B h 5 m z U n v x u C o q Q i m g 5 C _ - l 1 I S x 4 q y B o 5 q y C v t i l D h 8 s K - p 2 w D 6 u 5 g D o s 1 B g y l 9 C 5 4 n o C i 1 p M u 1 o n D h p u f z n q G 2 j 3 y D o - w 1 E h l y y B 6 q 8 4 D 2 l 8 o H 7 u k W r k 1 H - n k v B g y j i D n i p G j p 4 s D v y l 6 B t u R k 9 4 x C w 8 j u C n _ 3 m B w n 0 F 2 v i n H 0 w - P 8 m 4 u E 2 0 6 S i 6 7 G m 6 6 3 L h 8 p v D k k - E r x i t E 6 k x J p 2 1 K q 1 4 p B 5 0 i i C 1 x n - B w n s Z 3 w o R 3 l 3 0 C _ y t 9 B m m 1 y F 9 8 _ T 7 7 0 x B m n k c i p n Z 9 l u n C 9 l m h D _ q u k D 3 g z L m w p 5 G s j n i B s 6 _ 6 C o 3 z h C m g 7 G _ o r B 1 v 4 u H 0 v k 1 Q j 6 7 E x p s M w g 2 _ B i j i r B g _ q D w 4 t K x i t Y s 9 u P 4 i v q I h x _ v B j - m F p _ s l C 0 o _ y C j q r z D 5 t v m B y 4 m T 0 q p 5 B r 8 n C 8 z o z D m 0 w t C h 8 - 9 F p k q _ B o w u P 1 q 3 I q 8 _ j B 9 l B h q z o J 9 _ s l C g _ l q B _ - 6 v B g v j 5 B 5 3 1 K q 0 9 4 B t 5 n z B g - F 8 9 3 i C w u z n C q y 5 5 B s s 4 f g l 4 j B 5 s h I q k x Y 9 z 3 g G r 1 0 h J k I 1 6 v H 4 n i I 7 x i E j y t x a 5 8 y T i x n 4 D _ i m l D q y w C w x z G 2 w p n D 6 i p E 6 t 9 D n 0 y u E q p - 2 C w g n g C - z h h F m X w 0 v x F 8 q v F 9 x 8 Y o z k O h l v 5 B s 2 u m D g u 6 E g - O v 8 5 i G u 1 o l B s l t p J 6 h w O 4 y 5 o B 2 m 6 K h r 8 i B j _ v o B l k o M 1 7 _ U s s p - I t w x 3 B q y q J 4 j 3 H s t 2 9 B z - w B g o _ 0 B z 6 z p C _ v 7 5 F h v v B z k m h D n u 6 k L t 0 6 Y v 2 q g B l h t 7 C 5 j p S _ t 5 O g t h 4 D v k 1 7 C k j t D j g w 7 B s 8 h 1 F v F g m 3 J y o 4 2 N v z 4 k B 2 i i s B u v y 2 B 5 r f s j h c x 3 0 S 0 2 w k B 5 n k D q x 0 _ F r i w C - _ k 7 B o k w O y l s w C z 6 4 i C p 0 j C k _ r D s 9 4 m B y 6 8 l J m r 3 E t 1 u g K t _ 6 Q j r y m C i y z l D l 8 9 0 B 0 z r v D t y h K 6 g l v C m j 2 k C 3 3 B g r 1 n E u g s k F x i n u B n g l W 5 8 u e 0 4 3 0 B 5 7 w v J 4 z u w B 7 g n p T l 2 i 7 E q w 6 F z z 1 0 C v 3 t i D 5 y z D s h z g H 4 m 4 I 4 _ l p D 5 8 t _ C n s 8 O r 9 n v B k i 3 R g h j L m g p I 3 u w W o 4 l q C _ v t k E 0 h n E x 6 h 8 B v w x o K k D - - o a z n o u B t - 0 k F j t R 9 w 2 x B _ i w 1 K q 8 q Q i _ g l C p z m 0 C y 3 2 G 2 s o 7 B 8 8 5 x B z t 3 p D 0 i v b 0 q i R 5 1 3 P 2 o s l D z 9 _ E 1 x r p J x s s 1 B r x - y E h 4 u M y i i _ I 9 i i Y t 6 n U n _ 4 S 4 g y M 5 u z b k - z F w 9 5 S _ 5 z 4 B 2 p 6 P 4 9 s _ C o o - E j 0 z 3 B 6 x h E g 6 w 4 G n m 1 Q z 1 s D - h i - C v i n H 3 u 6 m D k b x y h g G s n o m C n w w g B v h i j B n 9 l n C - w H i u q 3 F i s G j m - 5 C x 2 6 8 G q 5 5 t C o t j z B z 2 n z D 6 k p 2 B t - V 1 l p 9 G _ q q x E g s o h I - p U l l x m I l 6 C x 2 d 7 p j Z k l u G 3 s w D u h 7 G 0 r t z C j z u _ C 0 7 4 r B z 1 t K 1 q q D y v m 2 C 3 w g l C y q x L 9 g l R g m 5 f m z K p - _ U 9 h g B i z 7 w C r h 9 8 D n 8 8 B g 6 w 7 B o h j w C 4 n r - B p q 6 s H l m 9 L s 1 t u K w 1 j i C g j 6 q D 3 r 4 K 8 8 4 W 0 z y w C k n q v E j 6 c - 4 s 4 C 9 5 q N w 1 1 g F m g u T h 3 8 3 H p v n V o n y v B w _ i 6 E z 7 o n B r m _ D 0 6 9 y C 7 z s p D r y w E r o 7 p B p w q 6 E - 8 k a 4 k y h B p 1 z b 8 g g q C 5 8 x T l 5 _ 2 D h w v j H p y s p C 5 1 5 w B z i z k D u 7 m j D p C o r q P v 5 _ 4 B 5 8 4 d m 6 1 L 8 x 9 8 F 3 l l 0 B - r F j t s 0 B u h z 4 D z q 5 a 6 g 6 m B w 6 x 2 B q 5 R h w 0 r E y k i y B 3 4 n B i n n x C x q k q C u 8 l s B h z i y B - 1 t j B w H - - y e h 3 r W j h 5 G _ p h R x 3 8 Z p 2 _ 0 C x 4 P 0 g B v _ 1 i B 9 m h 8 B u _ h 5 B t 7 x H s 8 _ u D l r 8 v B h 3 q D n 1 2 H g 5 2 t C 7 u B _ n j 8 C g i m 6 B l n _ - G m z z 8 B v 1 3 D x m v P 3 k 2 q P - u 9 B 3 4 h r I m 4 g E 6 m s u G l g v N 1 q t i E q o y r B w w _ I 8 5 p c x 8 5 L - y 0 x B j h 7 s C j u 2 j D l v O o j z r C i k x N 5 4 n - D 0 v _ 2 B q 1 k 1 I 0 4 g V l h l u I & l t ; / r i n g & g t ; & l t ; / r p o l y g o n s & g t ; & l t ; / r l i s t & g t ; & l t ; b b o x & g t ; M U L T I P O I N T   ( ( 1 9 . 0 9 8 5 1 6 0 0 0 0 0 0 1   4 9 . 1 7 6 2 6 ) ,   ( 2 1 . 4 3 2 9 4 0 0 0 0 0 0 0 1   5 0 . 5 2 4 6 6 4 ) ) & l t ; / b b o x & g t ; & l t ; / r e n t r y v a l u e & g t ; & l t ; / r e n t r y & g t ; & l t ; r e n t r y & g t ; & l t ; r e n t r y k e y & g t ; & l t ; l a t & g t ; 5 2 . 1 9 6 0 2 9 6 6 3 0 8 5 9 & l t ; / l a t & g t ; & l t ; l o n & g t ; 1 5 . 3 4 2 6 9 9 0 5 0 9 0 3 3 & l t ; / l o n & g t ; & l t ; l o d & g t ; 1 & l t ; / l o d & g t ; & l t ; t y p e & g t ; A d m i n D i v i s i o n 1 & l t ; / t y p e & g t ; & l t ; l a n g & g t ; p l - P L & l t ; / l a n g & g t ; & l t ; u r & g t ; P L & l t ; / u r & g t ; & l t ; / r e n t r y k e y & g t ; & l t ; r e n t r y v a l u e & g t ; & l t ; r l i s t & g t ; & l t ; r p o l y g o n s & g t ; & l t ; i d & g t ; 7 0 1 8 6 3 9 4 4 9 8 6 9 2 5 4 6 6 0 & l t ; / i d & g t ; & l t ; r i n g & g t ; p _ 5 j 1 n 4 i w C u 1 k Q j m j i B 5 x h m B 0 _ m C 2 t u 5 C t 5 q q C l 0 u 2 J 3 2 h m C u h k 2 E 5 s k p G 2 2 t k H 4 u y V x z m q B n 8 q i I 5 q 9 2 H x y 8 Z 3 v i _ E p p i w C j n s j B 2 v 2 C l u - 4 K 9 q l - D n v g j B 6 y o h B 3 h k B q 3 g t B 3 n z h B 8 _ n t C 7 i q l B x r E 8 7 l v J 6 l - 2 E x u h h B - 0 2 F 0 g n w B 0 2 t k C 5 8 7 P r g x R o 3 - r B 6 h 6 b 1 - 5 7 B _ m r n B r - B 4 u u V y j Q r h t h B r 0 n p B n x q l B k 6 j O z j P v m 1 - B u i y _ B z q u y B h _ 2 u E 9 y s W o t o c _ x 2 C 6 k x P 5 u n M z v u _ G 8 5 3 I 7 6 1 L w v v p B 1 c g m 5 k B 9 o s 5 E 2 n 8 1 F p y 9 V 9 1 k G m 2 o G z 4 2 s C r h C l - - h B j y _ O 1 u v F 4 5 n S o t j V 4 m v - C 0 3 5 E n i 7 q H _ h o 0 D 6 5 s C 6 i 1 G 4 M o y i v B x n y a 6 k X g l n w B k 0 x 4 F n i h v B o 2 0 B s k 8 W q o p g C i n m g B 6 v g D 2 3 g l B 5 i t 1 G r 0 h H y h x n B - 2 6 c 8 g 9 6 B w u t V k q s 2 Q k _ 1 P r l q u S p m v v B 2 1 v p G l z X x 7 w R n w i p Q - q 5 p Q y 5 1 P h t 0 C g 5 6 r B i j n B 9 g M l 3 v q B 4 m y y H m n - g B 8 r 5 1 B n s 2 G - 0 v t B i p p 8 F 5 k h K q t _ a s m n x E w y g 9 L - h l z B j z m j B w n 9 C x u j u G p j w 1 D 2 0 o E 8 m 0 S j j m q B 0 1 l t B 0 k q m B 3 y 1 C - q g 0 G i t l i D m 8 0 s D 5 5 - z C - h x e 2 7 6 j B 8 r v 9 E m 4 F n h t g C v t p g B z 3 i w C n r - s F 5 4 l h C 0 p 5 k B h 8 U m o d t j y t C - g 5 l C _ r k w J _ h 1 E i m w Z k m u d u p p y E z 6 u 5 F v 2 i 6 B u j p K j 4 w 3 C q 0 4 b 1 3 s O 9 n 2 w B g 3 t O 4 p _ L 5 3 6 B v o p t B q 8 q 1 C u h t N 9 w m P 4 k G 1 l q 9 D 8 v z h B m y v B r o s C l g h i E g i 1 h B j - 2 r F 3 y y 6 B l y 5 I 0 s s M w g 7 w d 7 q 2 I 5 u C l 8 - 8 B g i p k J 6 n o C _ x m T z m 3 p G o 1 g u B o l z 0 E x q 0 4 B p 5 w l C 6 n x 4 B n 4 m v C h i k i B 4 r q j B 9 o I p _ p k K 5 2 o L s g m D q 2 j G q 8 x U n o m x B o w i k B j n p O 7 1 p l B i r k a 8 u l T g 1 s M w p 2 g B g 8 g 4 H - i k 0 J k p 7 W 4 k 3 G 2 i V u u 4 H - o z I 4 3 o M v p i l B 0 i j r B w w t R r 8 u o E r 7 j t B n r 2 L - r o x C p 9 n Q h m g Q h B s g q c 6 3 4 N 5 k 3 B 7 6 5 f y h o n G k w 9 C t k x 9 C g o 6 q D 8 0 u V y _ 3 E z j v t F _ k 4 z B n 8 - 9 B 9 2 w _ D j 7 j r J n 8 O j 8 1 6 K 6 x 0 D 5 9 _ K h q x Y 2 3 m q B i s m p G i l m 6 C _ o p 0 I h h t b j 6 v i B q y 6 7 J 3 t p 2 G o t B t o 3 S x g 8 z B h 0 9 J i n _ l F q 4 8 9 N v i p L i r z i B _ t k i C 1 o v n D x 5 x W s m i H - h B o 6 o I m i 6 0 B 0 q V 7 y 4 E x u w B g g p K 4 k 4 p E t u 3 O i 2 6 n D - z _ i C x 7 w C s 0 _ D n p 0 E w y q 6 C 7 t u H 4 l u l F k g y O o v u u Y 2 9 _ C 1 4 d m 5 n H t n Z n 8 _ m I j v G 0 9 4 0 C h y s n D 8 s r s B 1 g 0 C _ w l l B u o N 8 - 2 T 1 t 7 1 B 5 _ l b y _ i d i t h P t 3 6 B 8 g q 0 D n 3 - n B 1 3 q 2 K y i 0 B 0 h o h C _ n 0 D 6 8 z U p 4 7 M 1 x s e 7 1 2 - E w 8 t U q 7 4 o D 3 s i Z z v g L m m s U u k u C s w H g t r I 7 t - M 9 z j k B 0 - h r B 7 6 i x G q p t F 0 q 8 u D 3 g 2 s C 1 y 1 I v - K x 9 0 J x D q 7 y T i m i x C h l z H z q - d 6 m 1 j D 6 3 k m F o n m B g p 9 5 J 7 l m P x 5 6 m G s 0 v C t 0 i x B i - y 2 B 1 y - c 8 6 4 Z n o - X j j C l 8 9 M l 5 - K _ l u M s h 9 Z 0 j s g I h 4 8 w I 6 o i 2 C s t 4 s C _ 9 i Q 1 w k 7 B 8 4 _ 6 F w o 7 B i o l 5 B - i r g C 2 _ 1 y G u i n d g g 4 h F l w p b - 3 1 g G 4 2 y P m 4 9 g M 1 t 4 D g i 1 O m 5 z M 3 3 3 J 4 x 6 G n x j E j g q q C n n t 5 E m z 9 I z s w v E 9 i 6 b o 0 v 4 C o p s l H 2 C g u 1 3 D i z m w B g m 3 U k v v 1 B y w q u F 2 i d _ _ u f t j w V 8 _ x b - z n 6 B 5 q 4 b x o h R 4 k v B o s g 7 B 7 6 1 n B k r y j B Y 4 x m j B y r I 4 7 0 T o 6 s u C u o i W h v z B u y n f o 6 i Q p m s g B q 2 h b l s g B _ g 9 t C 8 k u 8 D 8 t _ C n 4 r n B - 2 x p B y g s 4 E 5 j u Y u l x J 2 - 7 M 8 n n 2 D 8 h i Y 7 4 w S t z 7 I s z s c y u 5 l F m 2 5 Q 7 v x K s t - k B w 2 w P v h - Q j 5 n s B i 1 m 7 J - j _ C h w w I x x _ I 3 j 4 F m - - y C 0 9 o f 7 p 2 k C 5 1 k B x t z 4 B m i K j h g x L 2 3 t n C u i r P n x m l B g 9 6 C 7 n t i B t 6 y O y 8 m 8 R 9 p x B q 4 6 6 K r 1 g F 6 z 7 l C z g q 5 B g q _ N 5 v y x I 0 j 4 G m v g F 6 3 j U u u 4 H w k - N 7 x 8 L 3 r o O m 9 g u B 8 p h k B p 0 4 E g - S v g w U 0 5 7 U - v 3 p C j 6 4 Y w q 2 Y 1 9 w y J 5 8 n Z _ u n B 4 y 6 p F - 5 k n C h c y u q 8 B 7 x 6 g D g z 2 n B r 0 W u k l 3 B 9 v 6 o H r 4 0 c g u 0 l C l - 1 c v y t r B u 6 n 9 D h g 5 f 3 7 z O 0 5 7 E z z w e i j i B j l a q _ 3 L p _ G z s u M l 2 r u B 3 n h t C p p 0 H 9 j g p C y u - 2 D y j g 0 K t 6 h J m 8 s p G 0 u 3 q B v 9 1 C g 3 _ m C s 6 v 5 H v w p 5 E k y o x C y _ n N - - 4 D q x r - C j - w l G 3 t k p B l k 1 3 B 5 _ o 2 C _ 1 _ 2 D g 0 s L 8 v k E r h 2 _ B p 4 - j C v r s Y 1 r 0 Z t q i r B 6 2 w M 7 j 8 g B u 2 8 U m o 9 b 9 1 0 g B z r x a 2 J l l m o B 6 p n 2 E z q 8 X 2 t y V 3 9 l B t m 0 K 3 l 2 o C n 0 o J j w j D _ 7 7 J r z i R 4 6 s m E 9 - 1 h B l 6 6 O 6 7 0 I v t j M y 1 J 9 6 L 9 - G k z 2 O s h v T _ _ w P F n 5 5 m C t _ 5 l I l s u L o o k F v s t 8 F 8 n o l D n s r v B r H 0 v 9 n G s v o 2 D v q p 7 C _ h r 1 C 7 y F y v m k V 5 2 0 7 E s n - t B 2 4 o h Q n u 9 J 0 j u R 6 r - N g j m l B 6 x x P 7 w p Y 6 4 3 P 6 1 y 2 D y k 1 z B - y k d g r 6 V 8 m 6 1 F 2 l 8 K x z u H 1 - g S j n s _ C 4 j t J x 1 j E 6 j r C 6 0 l G 2 r u x B 0 g p i C 9 s q N h g v 9 B z r n a 8 e r 1 3 j B p l m C q i 7 H u y t b _ o 8 f i 6 g l B n q 8 C 7 3 l Y 0 n 5 P 3 7 u v C y k t B 7 4 v p b m 5 D t y r 3 F m m l 2 J 9 x 1 d 6 9 n o F i p 6 g L r x r E q s o 8 J l 2 _ i D p 4 s 9 D q n z t B 3 3 o w F 7 x W q - t b 9 u n K o t 2 o B 1 m i 2 B 8 j i O 2 k o U n p k 2 G y g 0 l C t 8 _ 3 G q r _ l D u p t Y - 8 u H R 4 9 7 P l v m f o r 7 m B p o k J q s u _ M n r w C i x s U i i u e p x P 6 5 _ k B q 4 z 8 B s o u O o n 5 a 4 8 6 n F g w h G 1 _ r U z 3 6 P 7 s 7 O t v 6 z B 6 u 2 n B D j o 1 W 5 k p s B u p 5 r C - i t 6 C 6 4 0 H k o z v C u m 0 N h o y - C i g 6 B 2 n m K w l o Q k h p T j 5 x z B o 1 j I u r q 0 B u - x _ B 2 x w w C 0 1 M s t m Z 8 u i j B 5 j n z E o x 1 O 1 - b p 5 7 Q l 6 t x J w i t J n t z V 6 v q S 2 7 0 k E i q 1 V 1 3 q 1 B i n h z C u y E y 1 0 p B _ r u T 1 s r O 0 k y R 3 _ 1 P t 6 x p B x 7 s B w _ y 9 B z i r L 8 w 6 D 1 u q D _ k g 2 B q h 2 T l u N 2 C j 5 f r k q 1 F v z n W r _ 0 t E X - - o i B s s i D j 6 l k E 1 5 y o B 5 m 7 t C i w 7 C p j x K 4 r h P n 3 9 U w 2 2 q B n u n N w 8 4 K i j x V t i z i D x 2 1 y F 7 y x z B x _ - v B - m I 8 - u 4 B u 1 2 s B z _ 2 2 B 2 o m k N u s O m z y 5 I 5 2 _ b k 3 g p B g w - 7 B - i 8 n B - n 3 F 9 t g r H 8 g 5 3 C k v q o I n q i j B 2 1 l V s v 2 G u w 1 - O 5 t m B n w 2 4 D n t 5 r C s w q K 2 8 9 J 5 v 2 C 0 m l S r 5 p X v 5 q V u n r C y - - h D - y 3 W j 4 k q N m w W 4 g n B 5 m 7 R o 7 m H 7 0 p V 0 - 9 C m s 9 D w - i Q 6 y 8 N y y o n G l 3 4 3 B 8 y 8 V q l v O g r v B 5 g 1 Q o z 7 G 4 S - 2 i v B v g k V 5 i 1 Q u 6 w 3 C l B k 4 i Q 1 u k f m - m m B g l s a r 1 G i m y S y 7 4 N p l V 8 2 a t 7 0 O 9 y 6 p B j 5 h S 9 n _ N y g x J z s _ a x o l i E i n Y 7 _ 7 8 D t 7 o p B 4 6 h V m 5 n 3 B i k w 9 B _ r w s B s v q G q 6 u f v 4 4 r B _ q - n B l 3 o U u h k K w i m 1 C 5 k v - E l j 4 m L i s 9 V 9 u n H o q 2 6 D 3 s 7 h B r w y s H 1 n n J k s u 1 B k v - j D 8 i i r B 9 h Y 7 z y B 5 4 k o B v v 1 t B x 1 x f l j 6 Q h s u U - r l B i 9 u q N i 9 u q N m y j r N 8 i v _ E 8 1 2 w B r l h B o 2 4 i M h q s t B 7 3 2 m G h 0 y y B t n 6 7 I 7 7 v w C y n s D u o x m H j t 2 R s u z 5 B m w v 3 B g 9 6 K 7 m 8 o B 9 h t L y k y L v 7 9 x J - 0 j 4 B n 2 y 1 F _ y 4 q E w w k Z l 3 1 K t 5 r I k 8 l d p r _ E 1 t z E 1 t l i F 2 u y x G u p 1 j P 9 0 g C 5 - 8 v B r u 1 U 7 i 2 C k 6 _ 6 B u r 3 3 B y 4 h 2 C l n o d k 0 0 _ F t v 5 - B m y u l B y t l E k 7 0 4 F j k m I y - g n L s r - _ O x 5 m - G u 6 l q B n 0 k F w 2 2 P z 3 0 o H v g 5 Q k m 9 1 J i 5 4 0 O 7 3 n z M 7 s u C x z j 1 O w q y h K 5 i 1 S _ r 8 0 I 2 p 9 M _ 8 g N j s 4 n B j v w C 5 m _ p B 8 6 7 g B v l 4 l E u 6 9 m G x l i M l x _ M - z I j z p W 6 g v F 8 l y L 9 x 3 p B g k 7 C g _ v i L v 6 t y B v g i u C u 6 3 9 B x i T x s x E x - g D z z s 9 B v 9 i 6 C q j t W v H g 0 2 c n y 3 M h o 4 B r 3 - d m x 4 o B u g E t i v j B 9 k 9 q B 0 j 0 z F 7 2 i K 2 o O 6 6 U 4 6 u x C 7 9 v K z u 8 5 B n 2 0 O v y 0 H y q n Z v t 9 L i y z a 2 7 u k B x - 3 d m 9 G 2 6 9 y B _ 4 h _ C v t 3 g B 3 j 5 D i 9 2 F w - 8 O n 7 2 z H s - q J p 5 7 _ C 7 r 6 t B 7 p 3 U 1 0 h x B w z e j - i p D 2 u i X 2 _ y s B t r 1 0 D s r 8 I 6 p i 5 L o 4 V g r 7 m C 7 y m O o j h i D l 6 w D - 7 t 4 E 6 w 9 2 C - o o C j 2 y h D g h 7 5 B 4 r T s 4 1 W 6 - i s F - t w P 9 v 1 8 E 6 0 h 3 B j 9 9 s C t q g n J m 2 x B z r m I l 6 7 3 J n 8 6 8 B 5 5 t b h 3 8 W q u j D u n u m B i u _ y B s 6 q k B q o 0 R v u 7 N m v r L q t l o C 4 t h g F l v 9 I m 3 - y H 8 T j i m - J k u 9 L 0 p 1 m B q 5 4 O o l p p G _ 3 x k B x s 4 I m l - y B _ y 7 g B j v o b k u C 3 7 z p H v 9 w n D 5 q v z B 9 p C _ y 0 V z p 3 m B n 4 4 _ C t v 9 a x _ 8 r B 7 j 2 m B r q g u B h y C _ r m H w 8 3 p B t v u x B t z p B 8 4 5 3 H s y c 1 y r t C u r m R 7 _ 6 u C 4 y 3 8 B 4 9 w 8 E s 4 1 N r 4 j q D q t x u G 4 s 7 b 7 o 4 5 K 0 x d z 8 5 G t p y J t 3 2 p G - i 7 Y 1 0 g 2 D k o p 5 M 0 u 5 L 5 - y K u j w Y t n - g D 0 q j y J 8 y 2 G y x o - I u 2 4 p B 0 w r e - _ - k D y j - i C 8 s o F t h Q z 5 p o B i k 7 s B 1 u q v D l 9 q 1 D j q v S x 7 k z G - u 8 G y j u P 0 k p 2 B l 1 m X h y 2 f 1 4 7 3 B l j p 3 D m 2 m 3 B m 0 c r m j 1 B 3 _ n l D q z 5 l B u 9 q W 8 h 7 j D 9 t 1 x B p l m x K u D u 3 l y P t 3 j W s 5 t v E t j q q D n g t B d 9 y P n s l c o 2 l H u 7 l k C n 1 7 x B - m 5 j C m 5 1 r E r j n o C l m r - C 1 7 q F 0 2 r 0 D z 8 p 3 B - n x V h j j B 6 x q n C 7 6 k Z 2 7 y l F 4 j Y 9 7 0 g G w u s n C 4 u q M 9 m 1 E i - t o C 9 n u - C p s - T p k w h D t j l X u 5 u V h o g D h y 8 l C 4 5 2 S s z 1 s B 6 s E 0 u C 0 o l t X 0 r 2 e 1 m w l L t n k B 9 2 h p B 0 g 9 u C 4 v l 8 B 5 p l G 5 q 3 u K y 8 8 D u 1 U m 5 4 _ E h k l r E t q 5 F 5 v j i E 3 1 v F t 7 n Q z u n Y h 5 8 p B v 5 j k C w g 7 g B 8 0 6 F 3 8 q v C 0 l - r C i k i J y t j R 2 _ B _ r o f g 7 - _ G n j q 4 B 0 1 t C 6 9 g e 3 k m X i y y _ F 8 h p q D 4 y m H h u 4 g E p 9 j z E y 8 g f 4 w 2 x C v k 0 o B 4 - 1 e o 6 h m B 0 w x a 1 7 - U n w n 5 E o n v 0 B y w u J 6 2 h L 3 r j B v 9 w 4 N 3 x x i B h o o d 4 s X 4 6 w x F y 5 q b q 9 x 2 B _ y m n B - 1 r Z y _ z D l 1 s 6 E 6 u o 7 B 1 7 _ C p 3 v o B v v 0 4 H 7 6 l D _ l s C 6 2 8 L t p 6 I o y h n E k 9 - h E - z _ F x 1 v N n m 9 I z q B o T - 6 - 1 B u 0 u U k n s X 5 _ 3 r C o y - C u 7 3 R l m 8 _ D Q 5 n j a r l q 4 F u g l E s n n l B _ 6 w X g h _ j C s u 7 e g o x 3 G g l n B 1 j q n B 0 w o t C r k 1 R 1 i c k g 6 T t 7 6 G 4 v z V y k q g B q s m 3 M u 2 l B 5 1 q l B q 4 I 4 7 k k D t 6 v - J k j h U - k 7 6 B x t j 1 H r o a 5 u h 7 E r o r g B x 8 5 O j p s B 1 _ 2 F 5 4 x 0 B n _ r Q j 2 5 4 F 4 j q G i i s u B 0 8 s w D 9 7 k m B s n y h B j 1 0 F r p 0 8 C w u l n B 1 i 4 I 7 p w y C 8 l p h E x h 3 V 4 z s n B 6 5 x D k 6 c r k m 7 J 9 q j B 0 z p j D 8 B t x 8 u B r l 0 r E 4 s q V j 4 y o E 3 v g G o n g K _ x x D r k _ D w i r t C i 3 s q G k r G i 3 p z B n g 3 B 5 p 3 l F l 4 i s B 3 6 i J 1 7 y k H p 2 m M 8 1 k 9 B i s w q D 2 g o S j x 7 K g 6 o N v 8 z o B t _ t p B p v 9 L j 0 7 F - q y 0 F k - y U p q l p B r h l g C j w x x D 8 6 z L 9 0 y j D 7 9 0 x B l _ r c 4 7 F - n 2 a t 1 v m D m q 7 Z k 3 I v 7 7 n E 5 x q 7 C 1 t o I i p s q G m _ i X x v t T y 0 - z B t t 6 H 8 h 0 q E g u 7 G o x u G 6 m o y B 5 y B 2 m p i B 4 n m P k 6 7 M o x h C n h Q w 0 j P u 8 9 n C 8 o n l B j n 2 v B m p g d l r 8 p B u 7 p I s 8 0 L q x w C r n 6 l J i n t i B q _ 7 H _ 1 R 5 r m 0 C v _ q G l s i C s j y v B w p 5 1 B 6 _ 3 Y & l t ; / r i n g & g t ; & l t ; / r p o l y g o n s & g t ; & l t ; / r l i s t & g t ; & l t ; b b o x & g t ; M U L T I P O I N T   ( ( 1 4 . 5 3 3 6 6 9 0 0 0 0 0 0 1   5 1 . 3 6 2 0 8 5 ) ,   ( 1 6 . 4 3 5 0 8 4   5 3 . 1 2 4 0 4 9 ) ) & l t ; / b b o x & g t ; & l t ; / r e n t r y v a l u e & g t ; & l t ; / r e n t r y & g t ; & l t ; r e n t r y & g t ; & l t ; r e n t r y k e y & g t ; & l t ; l a t & g t ; 5 2 . 3 4 5 6 6 8 7 9 2 7 2 4 6 & l t ; / l a t & g t ; & l t ; l o n & g t ; 2 1 . 0 9 6 5 9 1 9 4 9 4 6 2 9 & l t ; / l o n & g t ; & l t ; l o d & g t ; 1 & l t ; / l o d & g t ; & l t ; t y p e & g t ; A d m i n D i v i s i o n 1 & l t ; / t y p e & g t ; & l t ; l a n g & g t ; p l - P L & l t ; / l a n g & g t ; & l t ; u r & g t ; P L & l t ; / u r & g t ; & l t ; / r e n t r y k e y & g t ; & l t ; r e n t r y v a l u e & g t ; & l t ; r l i s t & g t ; & l t ; r p o l y g o n s & g t ; & l t ; i d & g t ; 7 0 2 1 0 5 6 0 3 9 0 3 8 4 8 4 4 8 5 & l t ; / i d & g t ; & l t ; r i n g & g t ; k o q y h x _ x - C z t 1 B t i w 8 F j 7 r n D 3 0 k 1 D l u r W - 4 0 2 C y 9 j c 4 1 0 t B 2 3 j U r 2 j K v q 6 s B t v f 0 t t B 8 _ s t B n 5 u 9 B o h i w E 9 t n f i m 5 5 G j m m V 2 n u e 7 2 g l C m h s v C 8 n s g B 0 u 2 C 3 y q 7 C g o k J n y g C 5 s i m B j m 8 0 C 9 q 5 D _ o o _ E s l G j v 6 3 E 8 q 2 m B t 6 x j B z z 3 _ B 0 m g a l x j l B h z 4 2 B i l m f r i h o B h n 9 5 B p 4 u D y j l i C 8 6 h w D n z v F p 2 k j E 9 r j r C i x p _ B 0 w 4 - D 9 i P 8 j 2 x C 5 v T r u l n C m 3 - N o k v 6 B _ 5 n u B o n 8 F j y r a x 3 0 _ B 9 m o 5 D u 3 J 7 q x K r p k g B 6 u s r D 0 8 p s C u q o Q 9 6 s - G k l i D 4 h 1 4 L p _ F 3 1 1 S k w i C k 1 u j D - o - 8 B z 0 - Q 4 9 8 W 7 q g m B x 4 1 w B h m j 6 C l x i R 8 u u _ C n 8 x q F u y i 4 F l m F 4 s 9 z C g 4 v h E w l y 1 G - 2 r u B p r i 9 G u y Y g o t l C p z t S r 5 t q I w o x g C 0 h n r C y u y J n j q I - i 8 U r z 2 j B x k y 6 G 8 9 e t x l l O 3 3 i D - x t I 6 o 7 U u n j 7 N o m 9 Q 2 5 X z 3 w y V m n _ B r i z f 2 h 6 g C 5 1 n s C _ p u d m z z n E g - h 6 D 0 q 8 P r 7 4 q C s k 8 I j 8 9 r B _ 5 g - C i 6 _ T q j g i C _ i 0 5 F i 1 y a 5 v 4 m B x _ x P p 8 n q C m k g 5 D _ u 6 e m 7 5 o D i 0 w r B s p 0 7 B q 7 8 w F p t _ i C 9 i r I n 5 7 g D u t h 0 D g 8 - N g t 0 z D 7 5 6 x B t w k m Q 6 i x D y _ 7 m M x 4 5 d w 3 2 E i 7 w 3 B q j 9 v C s 1 7 4 E p y - D w 1 l 2 C i s z _ E _ r h p H i k B 1 m 0 l B t y 1 S 2 - - t B 3 1 3 w D v h 5 o F v v e q 5 0 p E 9 i q O 3 - 8 Q 8 k w b 8 2 h 8 F n 1 v H 5 y 8 l H v z 1 E 6 y p z I k 3 v P k w g g H 7 n 3 6 H 5 5 9 P i 8 5 7 B x g l l F 7 8 u v C k x w D s y m F x i o 7 D 0 h l i F q 1 z j B o t _ U o x n y E z j g 9 O 6 8 g u F v 6 h 0 F x s g C h y v 8 F y s g I - n - T m i x F w _ 4 8 C z s n 9 C l - n s F v _ 5 z C 4 i T g 1 w p D q 1 y B 6 p w u Q 4 l h D w h - 9 C 8 k s 4 D 0 u 8 K 6 9 k 7 B p i x k B 0 i z v C s k D z 2 6 s B o y j v C m 5 o _ G n w 3 O 9 y j 0 D 4 6 y R j 2 3 u C r t y p E h u q I w k l l C y j m G - x l t G 2 _ 7 E m 7 q q F 7 l i I i 7 8 p F n k p S r 6 l b p 8 p 9 E i x 1 2 B 6 6 i O x 4 3 m E w w p F l k v s B 7 - 1 w B 6 m o 1 E q 8 y a 9 g l b 6 q B x 4 6 1 B 8 o 3 l B 3 p l q D t i 5 l B 4 l - - B q u s L q r 7 9 D i t n j E j h m 1 B p o x G 6 w w r C o t 1 g D v q 9 D _ 6 9 M v k q g M p y x B 1 t h v F g 9 5 j D v n U w l 3 s E u l 0 y D l l 5 L _ h s 2 K w 1 n 2 F i q i j B 4 7 o F x 5 w J 8 x p 1 C i n z o E y t 4 j F 6 4 3 P n l s v D p n - y F p 9 N v 4 k 7 E 9 6 _ x B 8 k k R o - m k D 5 k _ q B - p 6 B m m 4 r C 0 h y g F 2 5 i s C 5 u 9 B l m r i D 2 u a 7 o l 0 L 2 m 6 R v t m i C - q x v E _ v q v D s 7 6 I 8 0 i w F 1 i 2 E k 0 s Y v 9 j o C 1 0 x n B 1 - t g D n 2 x y C h k v k J 4 m b q 4 y M p j g S h s - q B p g 9 3 E z j R 9 n 3 P 5 y 6 _ K r o l o C s 3 2 8 E h 5 l 1 C 2 7 l 5 O 2 Q q k s u D u u h 5 B h h j f s s 7 k H 4 y z B 8 l o v F s 6 t c - r 4 1 C m w 2 D 0 x z y D l 9 s 9 D 1 1 D 9 y y q C x k 6 s G 3 z r k B g 6 0 _ J v l g D v n n 9 C 2 9 p V q i u t B 1 8 x 7 B 6 r z z D t X r _ g 0 C 1 g i V z t i j E x 8 H l 3 h 8 J x j 5 G 1 9 z r B 0 0 u c p 8 l S g k g K m g - _ F q m 8 v O 5 j h 6 F w h 4 z B 9 v r t C l t 5 h D k x O s w r r D v r z y C t 0 2 H v n 2 q E j 0 q 7 D l u 0 U i q p p B v i k 3 G 9 s s d i w 8 0 B r t 2 u B 1 w i _ F r - j v F k o l F - l 7 E n 7 w V p m p t C g h p q B - w k C s 4 F 3 4 x 4 D _ j l o D v o 7 d 6 y y n G x t t w J 7 t 9 D t - z 6 D 6 j 4 1 B w g 3 5 B - j u D 6 q q q L l p n j C g - y D y 4 6 Z r y 0 p D 5 w h y B t x 6 i B 6 3 h M n y r e q o w r B i i l 8 B 1 8 z Z o 2 a z m k P n z y 7 B o s 8 z H k 5 8 D v i - y E _ r i u C p s u E i x V k v s y H s 5 t Q 5 t x v O v 7 u m B q 4 t y H 8 3 1 e r 8 _ B o 8 t d 1 - n n P z l o F g s 0 l D l 4 3 j C j - a v l 6 q B y p 2 f 8 r 2 u B h 6 _ E q n i c _ w t y C v o z w F y k n H r v z 5 B r t 5 l D 7 t 4 j B v _ u i B 9 8 m k D 4 - t t C q t m L l q h p D 9 _ j E 9 m 4 u C n _ z P 7 v o g D 8 2 s 1 C s j 1 0 B - z k g F s k Q g _ 3 v F 7 q u B 6 n j z I y H 1 i 2 x H 8 2 2 6 B 7 4 9 D v j s i I s p u m C p n u N 2 m t y E 0 v 1 w B j q U n r r t E 3 0 t 7 C - u M u o 6 E _ 8 r 4 B 3 p 5 6 G u g 1 6 B 8 2 _ F 8 w 4 g E i 1 g - B p m g _ C 8 k t B - i r x B u 8 s k L y k 1 Q g i p j B x 5 y q B 3 m q S o y R s 8 4 i B 6 r 4 2 D 5 u z m B n 4 y P 9 6 0 V l o y S r y j z C o - m o E 4 v k 0 F 2 w l C 3 w v i B 7 3 1 g C t 2 7 0 F l y 5 9 F l o 8 _ E 7 k 5 2 B v v 9 0 C _ 9 s 8 C g n 6 G g g q f k 4 0 x E 7 3 i V 4 p p h C i _ s l B - h l v N 7 - x p C p t q 6 B k s 7 x E _ j l B 2 t h n G p 0 s z C i p u E m k - y C s o _ k D r l Y r r l o B r 6 m z F 1 s 7 v B 9 6 s F 8 q l C 0 h j z E 5 p t 0 E j 7 v w B h 9 r n D i r l 0 B r 0 2 G 9 q z p E _ 1 6 q N 9 3 h C 4 z j G t m n 0 M 3 0 j x G 3 o u G _ 1 _ S j p 3 F s 0 p q C m k 3 0 B 2 v g h B _ 5 h u I t m 6 o C 8 p w B t 3 k n B 7 z _ h F 7 2 o H 5 t j x F 9 l C z 5 8 _ O x n n C w g 4 i D 1 p 1 t B x 2 w x G i m u B 0 z j - G 8 l i _ C z h W p z - T 0 o t 7 D 1 g y S m 6 0 X 5 j p E k w m k D k t r I k l z N u 8 s p D v 6 l 8 C 8 t 6 N g k u q B v h 3 D v 1 p x K 7 9 g z D _ t v 1 D 6 g 8 7 K 9 t p W - j 2 R u w x 5 C z m 1 w B r q W - l 0 M 0 7 r T 6 y F s v o q D 5 j z g B u t s C i p 4 z E y 4 1 B x 2 t w B - i - a j 8 v g E u 7 7 z B v 4 9 u B i r n q B g 8 o l C 5 _ 7 Y 1 9 2 R h 8 6 k B g 9 u n D 5 g 4 E g 2 p 8 G - n o d r i h k B 3 t x _ B g x x k B 2 h V q s o P m 9 u X i 6 k Z t k 3 t D _ t 7 F y 9 1 i E j g y g B 3 k t Y 2 n n R k 9 h 8 B q 1 u M q 8 u L y 4 v V z h 2 Z 3 k 1 n E l 1 3 M 5 v 6 _ B n 0 y O z 1 i u C s j 2 1 B 0 n 1 J h 2 g 2 B p y u e 4 y _ h C g 3 W j y m G 1 _ q 4 C x 4 g y D 9 z r n B u h h B - k m v C - h j u F p 7 g a g z 6 U h 9 o C o 1 4 X q u t O 5 i 9 k B m y 7 0 B 5 l n B 0 q 0 l D x p 3 w B j y k o B p y 1 X 6 i r b g 6 m k D j y 4 k F 0 m t T 4 v m F r w x Z s t i 2 E z v k h D l h s i D 8 r _ r B g y 8 g B 0 p m Z h u j P t p - h F w n C y n 4 o C t i y 0 C 5 r v O 2 j s 2 B 2 j s 2 B 6 w 5 i C 9 l 0 r F 3 l n C r r h J s l 6 h G 4 s i g H 9 2 u Y - o H 9 - 9 Q g 7 l k J 7 l k J w p q w B x 0 h z D j 1 4 I 4 8 - y B 4 y t 2 B t u l l D g u 0 X w E u 5 y i C 2 q 0 h B m 2 - G y 8 X s 2 j 1 G 6 8 l G 2 y t b i j t t B p m z 2 B v 9 u V 7 r o g I i 6 4 l F p p D w v 7 1 C i m 2 _ G p y 8 E v o 7 m I i - 3 C u r t 9 K h n - v J r 3 8 H 1 7 6 v K g z j k D 4 1 k i B t 5 s m G n h 2 h B - 5 0 B x 9 l D 0 j l z F 4 z 2 P - 6 o P 7 s t 4 F q - - i B m r k O h x o I - 9 s o G 4 v 2 I v x u a l h v m E 2 k x 8 C x j 5 k B i r 2 E - q _ L 5 k J 5 p h w S 8 2 6 p F j g 8 Z 1 z s X i p 2 D 4 j 0 1 B w l 7 l C 5 2 p x B y t s 5 J q g e y 6 k 7 C i 7 u K t q r m L 0 r z h B i q t T o n h 3 N i q q l D - 2 f k 8 w P v v 2 G 0 m w u B 7 5 j i D k o z Y o E 6 k l T 3 o y t C z w 7 d 1 m 6 W 6 k J 6 y 2 k E l n v R j r u U 7 x R 7 n 2 z G 8 s 5 q B w 1 V g 2 k X l u u L r 1 h n E i k I r h m 1 B o o 0 j C x 9 q o B z 3 s I q 5 n q B 1 u q h B n l p v D x s 5 _ B - r u 4 D n x y 9 E y r 4 M u o 9 N t 5 F r o E h _ q E 4 o 4 F k _ 5 0 F 2 1 _ G 8 t 5 G 4 q 8 B 7 w _ 3 J k 5 x g D 3 2 p r B 3 6 v H y _ i - F 3 - n m C l n r B 9 j i u B o o _ - F 9 M j 2 5 - C t o l j F 0 8 8 M z r u F 2 n r b 1 z q u I x x 3 n B y 4 q l F j y q 1 B w _ i U 8 t x 0 D k r _ s B w _ n 5 F n 9 n Z 0 g l X s j c s x n e k g 9 N 2 o s D 1 v 7 V q 1 2 B r 0 x I w k s c _ l t B s 9 h H 4 3 1 k I s 0 3 S k m q 3 C v 5 o w F x w 9 q F u n 4 C x 4 x e y k t N v s 7 4 G x s 6 Q r u 0 W 6 0 7 8 S m r s b j 3 9 j F x 2 l Q y o 5 M z 0 i 7 F y 2 w R j 6 k g J u 5 4 O s k - K 0 5 - 2 N 6 0 o s D w t 8 b p z 4 2 D 0 g 0 Z 8 3 7 o G 6 - H 5 z R w l S - 9 v _ E w w j h H r l - i C l l i a y o 7 M i p 4 z B 2 k m f 8 3 j 3 B 4 n d l i _ K q _ P u h u p F 3 6 5 T s g w S p 3 0 6 D m h 2 g E o p 6 N 7 r K l w 9 S i 2 2 P r p 6 3 G 4 q 1 7 D v 6 3 1 B 0 w g b h z M p k 8 _ C q w g 6 D o 5 2 g S 3 y L w h g k B 3 t t p d u k 7 C q u D s 8 s G g 8 g m M 0 g v J r 7 3 5 D k k k m C z 5 1 z C m z _ V 4 x 2 t B 9 1 j G z n w o D i s x J 6 x - P q 3 w 5 E u g n q O l 9 t g D m o i b _ y h 2 D s 2 l j D m w - v F z - 2 2 N 8 y _ C m 1 h o B h v 9 2 W w x 2 i G w u t p F h v 9 2 W k n - G z 1 i s I l 0 K o 9 o x D 9 l l J 9 r 3 4 C k u 1 R - z p c r 7 z B s n - y J 5 _ q K 0 m n m C v 8 9 V w s 8 K t _ k D k z k f i g 6 t E m 8 z 0 D t h o t C u r 6 H n m x f m 4 w y B m n i b j - x n B v 2 k l C o z z m B j u - t C o r _ h B 5 u k D i _ z Q 0 9 - G q - 6 U h _ M 7 2 - m H x w w h B t o q V _ r 9 I p 8 0 s J l 9 y f 2 6 s N 9 n n C 2 g m J r u j K 3 h O n u p M 1 3 j l F z k j v D 4 t x I j u n Z s 5 9 z P v q m D h 2 j g D 2 g 6 R 2 _ 1 z B g 5 k x J g u k T y r U l 7 5 l I - z z q E v v w C w 4 9 t H 4 g q H w z g 6 G 3 x _ c 5 p t s E 9 6 g k B 0 h n - 9 C s 4 8 w C n g r s D y l q l N i h x r D 7 h - 0 D 9 1 9 r B g n Y 6 2 j x B p v t Q 0 1 k h B 5 m w o C 9 r i j B v 7 o q B u 4 _ B i o u H n 8 q 3 G n v m L 1 o 1 j B t 1 o u G _ s 1 J 4 4 0 F w u B 3 w 3 1 E z 8 t 2 B 4 2 L y m z q B 9 5 v - E 5 7 0 B 5 - l M 8 8 9 Z 1 t h i B p p v l E n o 9 K i k r - C p j 6 R 7 _ 2 r D 9 r k V o m 0 B u w 8 Z 2 w w E _ p u I g z g U u x y V 3 k 6 J l w - X t o 4 b 8 4 c x 4 i s N 0 2 s x O k v _ i C 0 4 v R i x y g E _ 4 u _ D v 0 p x F j j p _ G m v p B 2 i z B 1 g 9 p C v z 9 9 K 2 l 6 x B r m 5 Q 0 z x a j m 6 - B 2 m z p G n k w Z o r i y J m 4 6 s D z 8 S o 0 v _ E x x z m V 9 q z k B p i m Z 3 8 s C x m k C 6 v H 6 g 0 y E r k 6 - C i t 7 1 C 1 y 6 y C r n u G w v M _ 0 3 7 O y t o B 3 k l 7 K 5 q 3 U w 4 _ 4 D v 5 j 3 B - 9 2 m L 5 0 o p B o l g o D j q 1 j B w 6 w C g x 3 h B t r 7 U 7 h I h y 5 F g g 3 Z t - 0 n B n s k T 8 g t 8 F i p l 4 E 4 y 4 L 8 s X k j q l B 5 6 l f y v m s C k s 9 t B v 1 _ 6 C l m 8 N y - u m B s 9 7 l I r w - U h 4 8 w F j p 4 H k 5 - i D w g j w C _ 0 k 9 D k n 1 r B 1 0 x m J 7 s x E _ z l k O k h q E r i y r B h u l 6 D _ q q w B r n t C t h w Z s 5 9 j B e j i h W 7 x q p B i l 0 n B s n 5 L x o l K 1 k i C _ v i P 4 q q N l i - Z p K q p - f n l j g C h i - 3 C w 8 r H n 9 h g D x 2 2 D 0 _ 3 o G r 0 z 9 C - z - J s m u D 9 4 4 0 C 3 i z 8 B 4 l t x B s g g w J 9 0 6 2 C 4 3 q 2 C m t z Z w o r N u k L u 6 o Z 1 4 s P _ h k N u y x t B o q 4 E r 6 t O g 1 u l B 9 v t q D l 6 o V 1 v 8 K g 5 4 2 B w l t z B 3 9 i F p 5 o 1 M 2 2 m 1 y B 5 w n o D - w j 1 B n v 6 G 1 s t B 7 8 0 u a 7 w s 4 D _ 3 m M j 0 p r B - t 7 C 5 u z _ P s 8 m a h x 5 X h l l Z u n g 0 B _ x h B k t v 9 B z l 4 a x o o I h y h 7 E l y _ L t k g W j y j G l w t Y g 3 w e r 1 4 c 8 s m F k i n w I z 5 j k C u v 5 N _ 2 2 K 4 u y v B _ j h O n 0 y F k l 0 E p _ E l y 5 6 M 7 q 3 B u x j m C r x _ y D 9 v w 1 B k 0 r o G k 6 w O t - 5 u G s z - m I p 4 i D l t p i J l 4 u c _ k 8 r E p 5 i o C g - v k K w r g g K 9 Z _ v 4 p C 2 0 l d t 4 i p B - 5 o M z 7 p B w r x J k t j W r w x f 1 4 7 B v - w q C 9 - 8 j B k q i b r 7 _ g B _ p z 2 B r u v X w n 7 O 9 y z x D x u m m C p j q v B j 1 2 - F g 5 r p B _ o o s G q 1 7 G v 0 3 V 4 v 7 m B 9 9 l N - m 4 S 3 4 w 8 D h s 7 B v o j k C s _ x X z p r g C l _ 3 F n 0 - R 3 j 3 D h h l j B - z 5 3 H i 8 4 Z j w 7 r O 4 n u B 6 p B 5 - q 1 B 8 r q k C k t i Y v m - P k p z b r s 9 h B 9 - g O h p v l B l s D 3 0 B z - t y B q q 7 p C h 6 p z B q r m U i r 1 B m n h 8 R r u q f _ 9 h v I t v 6 D n h _ M j o j 7 P 5 i 7 U i 1 j P 5 p - G 8 u _ Q 8 y 4 C 1 4 W t r g t E 1 0 n d q k q l C 9 3 p D 9 g 2 K v 6 l Z g 1 F m 1 i h M m l p r D u s 6 1 C m 1 i h M w w k h K u k m B u 8 8 E 9 j 3 s E i x 6 n G g k - H 2 3 8 y E q n 6 v D s g h H 1 g t P - h m Z z k 7 7 F 6 w q C i v y o B - _ h h F 3 8 0 Q i 4 v R 1 x u p G v 0 w 0 C 9 s 2 r B q o 3 x C 1 k 6 x G w h g C l k p D q p 7 n C _ s 6 b 6 j o f k 4 g H m l Y r v j V l - k x J i y q W 4 _ 9 t G 2 k O q n y y C n 9 p 8 B 8 k - M o 2 j M k p n N p w 0 e t 9 j t E r i 2 6 B 8 z h B l v 4 a k v 5 9 L w n n 7 B k 9 t 8 B 2 y k O o z u t P - w d g h u r F 5 5 p N 2 j 8 r B 3 g z F p k _ I 9 p i N u r g R i i _ N - 1 4 W v x z C x v l a 9 h 8 9 B r 5 l Q y s s d 0 k b 6 3 _ _ K u i p j C _ 6 9 B 9 q u V h 9 3 H r 4 1 K _ t 8 H 9 s p P 2 g x J 7 q 9 _ D r u - y C _ 9 u c n z j q C i 5 p d k u 7 M l j o Q 2 1 v D v 1 m F y s k 2 B 1 2 3 M m 5 - H i 2 - H y z o F o 7 s O s 9 g y B q 5 u L 3 x _ R u o x r D t r h z B 1 5 w r B 9 - l G s - - L 2 h 2 y B g o 3 i D w 7 y 1 M w h z l C _ x 4 0 B o r 4 O _ x j D 4 8 m N q 8 _ W p t u W 8 w k G - y u n C x k 7 n B o o l j H j l 6 G w i k O w i 5 B p 8 8 u Z 6 j C 4 h w 0 T u t m M t 6 s H o r 9 N 0 - J q j g 3 B m k m z B w 6 L y - c y l 9 k D q 1 5 H x l n 5 G y 3 2 B l j _ x T q 6 x D 7 z _ R z - 7 7 B 9 r z y B 8 u h O y g 0 l B 2 g o B g h u v C 6 4 u R r m i 3 F 5 - t i C 5 0 - M 9 0 r 2 B l u 7 S 3 5 r Q y l M n 4 p H 3 m t J - u 6 e 2 r t z I g h C s 8 u b h j D r o 3 d 5 n o U 9 r p K m j s 0 K u o o F y h D r p n k B p 5 1 j G l g k 0 B r 6 N m o 4 T y 9 l s B y 9 l s B v i - T w 5 v 3 B 7 4 i c 1 2 x _ B s n - S S 5 6 s s H g v 5 k C l j o g G 4 _ x F t 2 _ 1 O g x x 0 D p - 0 X p g 7 h C y 7 d 2 - i g F t v w Z _ w r P 9 3 s H s _ Q i j 9 J x i 3 B x h t u B j y p U n j 4 l B p k X 8 t o R _ g h o B j 0 q x F 4 u m q B l g Q t 1 7 h b t u l B m j y 6 R 0 1 q p K n q 6 N u m 9 r M 7 5 z h R 5 7 7 7 F h 3 - G 3 k 6 h B i g - H _ z r H l n 8 W n t l R 4 g _ T r j 2 f l _ v x B v r k B r p u W 7 g 0 L 7 o j 8 C 5 v j 8 B 8 2 h B w 3 7 w K 6 8 l B 3 5 y u C n p y z K r w l s B g h 8 N r t v 6 H t 0 0 O _ 0 9 u B l 5 8 d 4 u x f n t o W r j 8 D 0 u - C x h y B r q V q 9 u G t y 3 g B o l h c p p 5 O 2 7 g S 9 0 x C i z g d p 3 3 m G o x t I p 8 t 5 C j 4 4 1 E y q 6 3 C r o 7 w E - 8 l K s 5 6 g B q n m j B v q x _ B 4 k y D _ 3 _ y B p g y 9 D o 4 4 l D v v - Z 4 v l 6 C 3 J u 0 5 H 8 6 6 O r 5 D 2 - t t B j r u X q _ 0 S m 7 g V 2 w s B 3 i w Q 0 x s F v 6 1 7 J q k 7 a 7 n x x C 2 s w - C r h d n y m z B s o 2 k B o 9 y z B 2 _ B _ i n e 1 j 9 s B - h s E u t z _ B 5 u k m C 1 p y 8 B l x B 2 _ x q B i 1 E - q z 5 N 1 x _ v G _ y k e 5 2 5 L v q 3 r F x _ r a 6 x m J 7 x g i J 0 6 D 5 r s 9 D _ 5 _ y D 3 p s G s 0 p u D u k t s C 5 h u i E 4 r 7 p E 4 y k b 5 l h q E y y 4 x B 9 j c g o I p 5 F m l 2 h C l m g f u 7 j 1 B l 7 h 3 H h 9 6 p C _ w j B 1 i j j J j k 2 g B j z 1 7 I s 1 1 X w m z n D x o u 4 C w s i M r v 1 3 G p D k z y B 2 8 k 3 C h q 7 9 D j 8 3 7 C m 9 r C v _ v F y s u Q t p q x L r - h C 9 w 4 0 B z n h 2 C v j i J 8 w 3 q D o _ 6 i C 4 1 m O 0 3 i p B n m 8 I w j 8 m L s 6 w X 0 6 q T n - m v D l m m H 3 l w y E 5 g 8 4 B y i W x m u _ D _ 8 0 g D 7 u g 3 B v 3 g r B k z 8 1 C l q w B 8 m k 7 B z v _ 3 E g y z C y 3 j _ B k l 8 m D p s 3 K s r u t H 0 y 5 K z l u K k 6 9 t D 9 r 7 s D 3 1 B 9 g 7 0 F n 7 x j B v t g b g i k i C s g 5 m C 0 t y m E y - 2 g G i 3 5 b z x n q B 8 q l 8 B r - _ h B 4 g _ P 3 9 2 p D r 8 j f s l T x l n v E o - m 3 I z 7 6 Q 2 o q y J _ 5 i n B w k l q D r h g u D 9 s x 6 C w n n C n 1 5 G p v l n L i _ i E g t 4 m B s 5 w 5 D y 0 w c _ u w 8 K - p t H 3 l 4 W w 5 q M p x o 4 B v q n Y m 6 w J j g 8 l C g l Q z p u _ C 2 r 3 5 E t h l _ C 9 w C i 1 o m C x 5 _ 3 E 3 g 4 D 9 0 6 o J 0 1 _ w G y n u Y o - 4 g B z p m k B j 2 s 2 B u - p D 4 w n 7 D 5 o k P j l q r D t m y o F x 8 V s 6 9 4 J 0 8 W 4 z p v E 2 v 9 o B u 3 2 u B u _ r r B 3 9 w g H x j 9 H k 2 u s C k 0 2 B 8 m w l C o i 2 S n 7 3 g E 8 u m s C y i n T s n l E j n 8 x B y 6 8 i C 7 t y 6 G o y 9 - B 7 g y U w z s g G 8 w 1 _ C z 3 o _ E k s p H z k 9 W n r h B r x s C t s y 7 B v 4 q j F j q 1 U 3 w n o C z 9 q _ C v g s C - - 1 i C g 8 z l B j 8 i I - q o - B v n q y B 2 w z l B 4 u k g C 7 r x C j g k j B s 6 1 n E v h y h C l p z w B g p l o C 8 l x 2 F u 7 6 k D y n z q D h w j m B k 3 E o v n y F g r 3 l C s u u 0 C 5 s u H 7 q s x E 5 0 m Q o r o b r x g S - s - g C j U 8 0 9 j C q n m r B x g w m E p u n p B 9 2 p H u n 8 F q l S x 5 t g C v 1 u 1 C 6 4 x Q k - j c r t 8 0 C z x o y B 0 3 m C 5 u 2 3 B z j x 5 F w 8 x I _ j y R o q j B x r i 3 B h z 6 o B w s h r C i s h i B 0 u 9 9 C i 9 p B q g v z B t l w I 4 z n 6 F - 7 _ G y u g L m l y _ F z 2 3 _ C z - k 4 G 1 1 m z B g r r B h 3 i - B s p n r B m q t o E 2 v w C u o j u J 6 s s B r r 2 h K r n j w L t 3 2 E u z 8 y P w n s h C u s p y V n 4 7 m B 5 _ n n C 4 s v i B 9 1 o e - v m F 9 u _ 4 B u w t N 8 0 s 9 B m h o p C 4 l R _ k w 4 K 6 5 w _ D v y 9 l C r z o M p g i h B n g i O k o n C j j k 2 C y r q z O n g C u g 7 - G 2 n 5 9 D 8 p O _ 1 x v C x x o _ B 5 l h m E - r 4 K x _ 4 Z o 4 j r T v 3 0 x B y 4 2 y D k r o S j i _ e h 2 K 6 q - q B 9 - z t D g 4 h q F n l o 5 B n 9 v C 2 9 - g B 4 7 - C r 8 h z C 1 - x i C s - t D 8 8 5 g D h u y 8 B j 1 8 B x z s s B 2 y p X x n 7 r O 0 s O h 3 0 o L - _ p r C h z 4 r D r 3 x Q m q p p C o i k m C 0 s u 7 E 4 4 r t E v 0 r G r 8 3 t D q w i o D v 0 C 7 l n o D _ m h y C t 5 g g B p y x j K n 4 5 F 6 i _ K 2 w 5 q B _ 2 h 9 D i g j i B 3 3 4 _ G i l 7 S 2 3 - 3 H 0 m h h C q k l j B q i r j B v j u o B 0 - 9 j N 9 3 _ U 4 k i H h y 2 e 1 r j q C 4 x z p B 5 m g n C 9 j k E 6 7 y 8 G z l 5 R 1 _ g q B y 8 j l E x r 5 Z q 1 y B 0 t - F 2 q 6 n B 8 o - P l o 0 w B o s 2 o P 6 s 5 i H 9 i o 3 D y n x i K s - q B 9 3 u o F 0 - 0 3 C k p V r z x 8 C n o 3 g C y 3 h 2 B t 9 9 R 6 p y P u w l F n p 7 z C 8 j _ w C p 0 9 Q s g q g B n s v p D 3 m - i H 3 9 0 C - 2 - 1 B v 3 o r C g 4 j - F k u J u 4 q 7 D m 0 0 V m i h Y 2 t v x C t l h z C j v o E t 8 S i s w y E 9 2 - y F y v 5 n B h _ 8 p B 1 k 1 F 2 m s h B 5 u 7 w E 3 i k n B m 2 k C x - j e j x u W q - k g D k b g x 1 0 J 2 w w M j 6 2 w L v o 5 C x h h 1 K o 6 5 K h o 7 k G 9 _ t z B q h 3 C n 4 y M 3 y 0 C m r i G q n w g D 5 h w 2 E s k s G - n _ t D j C x i k i F 6 0 a v 0 y 0 B 7 s n V 7 m j 5 E 6 j v - D k y x m N 7 - 5 M u g h m C x u s k B j l - V 9 h o Q 2 q s p E x 5 h I k 3 Y r m w _ E j z t r E w 2 o M 4 g s 8 F t x 5 M g w - a 2 1 g 4 C 0 n m 6 D i 5 G - o - 2 I - x x 1 C k 2 3 1 D 3 o 5 9 E h n g R k s x L q 5 m l C i z h h D 1 1 q 0 B q u y l C i 3 h D 9 u 4 l B z r k B 5 _ 5 _ B m w u i C w y 3 8 B _ l h Y i l r o I z g s m E u 6 k E t 5 u _ D 4 y 8 v I 7 v 3 Q y v g J x k 8 k B 7 t g p H t 9 n C 8 q s 0 D h r 7 x E z m w i C o 1 u 7 B v x w y B - 0 8 I 6 _ 4 4 B 5 s o g D p o g P w p p u B w t q 9 D 6 o g K s 6 _ q B 5 j x V k u h s F j 1 7 z B 5 0 l r C t y 1 h E 9 m u _ C q z t 3 B v 8 n o G j 8 a q m 5 E 8 s n - F g 8 i I r v 5 r B w 2 y g C p y 5 y D w t R 4 u 3 L j 1 1 1 B 8 i 9 J k t s i C 4 4 i C s n 6 3 M j p i d s _ 5 J _ x 3 p B v - v h C 2 7 l R r 5 h s B 5 r 7 a l n 4 f 6 k 8 9 E - _ z G t 2 - u B z 4 x u D h z r 1 D 6 v 2 F r 6 g v B m u 6 k B w w n n C - w 9 D g k s y B m 2 5 E x w q m C 8 n l w E t h 0 E l u l 6 E 1 j z g E o - 7 V w r 9 G 0 u x Q h k y - D k 1 w D 6 h z l D 5 m 4 2 B s p h C y 1 i y N z n j g L 3 g y c m y 3 f u u k x G _ i 3 i E n 4 o b 7 j 0 0 G 1 - x j C 2 v 7 1 E u l M 6 y y B r j - y C i k u 8 E p u 6 u B y 7 6 k B s 7 4 v E 3 l 1 J 3 s k i B x i P _ o u Z - x z w B 8 r g d j q h 4 B 7 0 m B - x r 8 J 7 k i b 6 6 p N 7 7 1 Y 1 1 i y G - 3 p 6 J 9 3 p 6 J 0 6 _ n n B z - g v I 0 t z B 9 3 p 6 J q 8 g 6 J y s m j J o q p E i 2 _ B s 4 t q G u 1 v u F t 6 k R 0 p g O k o J z 4 j 7 C 9 z 4 i C l s 8 1 C - l q E s y x Z 7 l v J r n _ - D k o s 9 B 4 6 Q 0 p 3 1 D l y 2 2 C h - g B 5 1 v x E 0 r m D 1 0 _ k E & l t ; / r i n g & g t ; & l t ; / r p o l y g o n s & g t ; & l t ; / r l i s t & g t ; & l t ; b b o x & g t ; M U L T I P O I N T   ( ( 1 9 . 2 6 8 2 3 6   5 1 . 0 1 5 0 8 9 ) ,   ( 2 3 . 1 3 1 6 5 5   5 3 . 4 7 8 4 ) ) & l t ; / b b o x & g t ; & l t ; / r e n t r y v a l u e & g t ; & l t ; / r e n t r y & g t ; & l t ; r e n t r y & g t ; & l t ; r e n t r y k e y & g t ; & l t ; l a t & g t ; 5 0 . 6 4 7 1 4 8 1 3 2 3 2 4 2 & l t ; / l a t & g t ; & l t ; l o n & g t ; 1 7 . 9 0 0 0 3 0 1 3 6 1 0 8 4 & l t ; / l o n & g t ; & l t ; l o d & g t ; 1 & l t ; / l o d & g t ; & l t ; t y p e & g t ; A d m i n D i v i s i o n 1 & l t ; / t y p e & g t ; & l t ; l a n g & g t ; p l - P L & l t ; / l a n g & g t ; & l t ; u r & g t ; P L & l t ; / u r & g t ; & l t ; / r e n t r y k e y & g t ; & l t ; r e n t r y v a l u e & g t ; & l t ; r l i s t & g t ; & l t ; r p o l y g o n s & g t ; & l t ; i d & g t ; 7 0 2 3 4 2 4 7 6 9 2 6 9 6 9 4 4 6 8 & l t ; / i d & g t ; & l t ; r i n g & g t ; v 1 g h m u _ 3 z C r 0 6 c r 0 y n B p k - _ B r 5 q P 8 7 8 G k j m q I 4 t - J 9 v w - D p t q D y 9 1 _ E p 2 n v C 7 z r 3 I k 9 x O z 6 o 5 C 0 h 1 Q - k l 9 C k u l B 1 4 4 V r t q 8 C z 5 7 l C h l b - _ e l k 6 o G r 7 1 g B 7 4 v l B 2 h w p B r 0 7 D z x v 7 B q h i p B g v o K t y 3 f i 6 v c t v 3 y C h p x u C 7 o p F i w n E 1 g 9 G s l k F 6 - 4 Z v - s a g 0 v _ F q s B 6 l - s B m 7 o Q _ g i 3 C n _ g 0 B s q b s r N 4 3 t 1 E 9 3 C _ p y _ B 6 x y y F 1 z r u B n z j M 7 7 H 0 _ g Q 6 z u 2 G 4 w u i D r w 5 T 8 7 p R 6 j _ s B x t q 0 E m j 2 D l o o w B x z e 0 k 0 0 B 6 o n 2 C 1 5 _ 9 B m z 2 C 2 t i j C 9 5 x l C r 6 j Z 1 - w v D t 5 9 f v s q Y i u g 8 E y 2 g I p x z p E s 8 j r B 5 g 3 i D 3 3 P x 1 v k E l x v _ B 2 p G j 0 7 w D n 0 t n C i 6 3 F i 4 _ 7 G p z y P h 6 4 u J s g t - C t t g l C w w H j u n 0 C t 7 n t B y p 2 2 B o s t D v 5 6 J m r n 4 C _ n x C w 2 8 W m 7 B 4 v 6 k B 7 0 _ r C 4 6 v F o y o _ C l _ H u n u t H x w 7 1 B q y B g h v 0 I w l u b 4 m 9 G 1 n r 6 G _ w o p B x x k z J p z 0 r C p _ 0 Y j u 0 r B k - g W v 3 y N k s r 6 I x 6 s G 9 t m w D p 9 z E r k h m C h 1 1 y B 2 8 h 3 B 6 4 h F n z s j C k v 0 D 8 h o b m 7 3 r B u 0 i 8 B q 6 v L v h 1 7 E q w p C 9 4 8 3 B 7 m 6 c q g 6 e g s m X n 5 E 0 s v h B u _ w s B j h B 8 h i k C 9 j 9 4 L v 1 o v C w 0 _ D k m i i C w y - T s g x x D g - l q C y v 8 9 C 1 m 8 C 8 m y F w k m E g x r x G v 3 h z J p 2 U p 2 m p B k n 9 l B 8 k i E 3 _ q M 2 2 8 D m 8 j G z r 7 8 C l 5 h n D 9 t 5 p C v m 3 K 3 0 6 9 L y g z z D _ 3 _ c k o h J v v y w J 3 j 0 D o n 4 3 E v y q u B q 0 h p F 3 q k F l m u z B h 2 W o 2 7 x K 3 v s R u o 4 r C w 5 6 T n x 2 B g i 0 2 B q y 5 _ F 5 l q Q j 6 s 8 B k l k H 4 6 0 m L x 5 g V q o _ 4 B w 1 K 5 w r q G _ x t s J 8 u 6 6 D 2 t s N 5 z 2 3 B i s 9 7 E _ 2 u I x t z _ G 6 q l k G v t o R _ m n 8 M _ m n 8 M z 0 K s j j 9 E k g i i C v x _ i C l v v t B o p _ R 8 - k w B 2 j - i E 1 v 3 X 8 h w H m 0 j V m r a _ l J 2 3 Q m t 6 g C v g 9 j B w w k M z h 0 i H n 7 z E i y i k C r 6 9 o F 5 m C 8 5 u n D l 3 a x 8 n s N _ v l m O y w r w F p n 3 D h i 4 n G o 2 g C m 4 6 s C 1 5 - O 3 p 5 U l x s r B 0 r 0 _ G x p m a - - i D 6 5 h H n n n p D l w 1 l B l v 2 a h q y L 5 0 n F 2 5 8 C i k x v G r q 4 z C l h 1 M 3 j 6 z B 9 v 4 j B v p n P 2 9 x n D u m 6 Z y 0 y K s 4 _ _ I 5 q X y u i j C 6 7 o 1 B 1 t - E o s 0 t B y 8 6 H q 8 3 l B 5 4 8 8 E 8 y k m C 5 n - x B 7 1 j h C 4 z t x B 2 l 8 v C z 7 9 u F t y c 8 s q q D k 9 D n w 6 P 4 u 7 p B - l 0 s B o v z u B 0 y o T 3 k m C t 4 4 f r D n t 1 s M w j r 8 L h 9 p S 1 v 2 b - j 9 5 C 2 q n 2 C 3 j w 7 B l p 3 h D n z s p J i 7 2 Y r 1 s 1 B _ m m K 8 s p h B 1 v 1 W 4 v h o C 2 o q T i _ o v F m q m w B v 6 s p O 3 - J _ 5 i g E 0 - 5 j C 1 z o J 7 q 0 B t z 2 p C i z p 4 D u h i F n g u t D m 5 9 E h y u Q 0 u 5 2 C k 7 X v 9 5 2 O z 5 v m G m u m O v 4 g 0 B z s w y B 8 l l X o y 1 q D v 4 _ l E u m t V x z i 4 C 7 k o h F 0 o P 0 q r D 4 u m k B p p I w r w i L h u 5 n N s 8 r B 9 5 7 t B j 7 0 x E 2 x x B k 7 o t B p z - 2 E - 8 T j - K - _ 2 8 Y 1 n I 0 4 _ q M _ g i e v 2 t J 4 _ g 6 G j o z i D 0 x j U 8 z p C - v v k B o n 4 i B - n t 0 D t o k G 5 7 _ h F k o o O i q 1 - B 7 k y - B o h 6 q B 5 o 6 7 C o l z g E p i - N i 3 5 z D p u s g B r r 2 - K n _ s _ E p v k n J t m s m B l 8 z u C r y j B 1 - s x C h u u m C x i x 1 B g v H z l 1 u J x z i X z - u c p n q C i 6 v F y o 9 h H u _ t C u i l B 1 0 t Q s x q r K 3 M w 2 _ w J 5 6 Q s 0 0 m C w q l 1 C s n s D o s m n B l 5 _ s B g 6 w j E 1 i u P h 3 5 z G i 4 h S 1 2 u r D w 7 5 I 8 1 8 D l p y 1 B u i 7 E y _ x z G 8 u q N 5 p y s K v 5 w E l o 2 _ H 7 p w C 1 n q U n x 5 4 D j 9 k n B 8 _ f _ 6 4 e 5 r T i n s L 5 u t B n 9 6 s F - Z 6 l y 5 C i 7 5 6 G 9 9 k m L 5 y l Q z - z i C p h h z D 7 g h C _ 5 w v C 3 q p P 9 _ - m C p u 4 5 D 4 v 2 a i 0 u 8 K 2 m g h B g 0 s p J 2 6 4 w Q s _ J 2 4 s 4 L 9 t F p r t t J 8 1 r u E 4 3 4 o B l 7 o K o j w 7 B x g m X r p z t B i j l J y q q h I j g 2 B x 0 l q D h g 1 0 B v 2 r D 4 0 m D 8 6 g 0 B z y 2 u D z 1 _ M 3 - 6 g E y s w _ B p s _ u B 7 p q C r z h E y 1 i F 8 v 5 a k m _ 7 E 0 8 0 z D w s h T 5 k 0 G 3 - _ 0 B w w q _ B m x 4 k B g m _ F 2 t 1 R r 5 w M q v k 5 E m 8 7 l C i z 0 z B 5 x q R p y i k B z 0 9 S k x i s B 2 k i L r 9 u P 8 y x C 2 m v C 0 - t k F 5 j _ a 5 z w P 1 8 z m F u 1 u l B j s u h F 3 h t 5 D 1 _ g z B 5 w 8 9 C 6 6 6 g B g z o O 7 l 4 l B i - y m G g 3 _ n C y 6 3 Q - t 2 O 5 5 3 F y k k h K _ q h h B q 4 w x D s x 0 H 8 0 v h C g o r h F 0 _ g H o m s g G 6 q 8 v B j s x o D 6 u 2 h C 0 y - O 7 _ u I 5 z 9 y J n n 6 k B x 6 1 B _ 5 j o C 9 x u 1 B p _ u u C - m v 8 D m i _ P _ 3 1 0 B k l k 2 M w i - B 5 v l W y q - k C p _ - 0 C j 9 8 B 4 y l x B k i 7 i F u k s D - g o w L u w j H 3 p u w E s o w O v 6 9 g B - 1 1 q C 8 7 l p C 5 0 l M q o _ T n m i g E 1 y m q C r N 8 o O - x i w F s v 3 p C - i w s B 0 m 1 j C 2 s n 9 H j 9 o J _ k g 0 B s z 0 g B v 3 o U j m 3 0 F 6 4 v i C 5 0 6 i C 2 j 5 r B 6 _ l m B p q 9 n B 0 2 9 4 B k m i L 2 x 3 a h 1 - s D p 0 h Q 6 k n 1 B j y t 6 D - g 1 G t w y 9 F s l z j B u 2 9 B 3 h j 0 J u z 5 B 9 _ o 5 E y i x T i 2 N s l 4 K j l - d x 1 E j w _ x J p t 3 o B r 0 _ q E 0 6 5 I 9 h o D h w r x D p o v E - p q _ G w t u h C 6 i R h o y c r l 8 Q 2 z 5 b 3 x 8 h H k - n S s r v l C - v v Z u - v I _ o h 0 E s h 0 O w 1 w p C 1 1 z 9 C j z C _ n 9 n C k z 3 O 8 0 h n D h v s l E y i 2 I 0 4 x l C 5 v 1 m B q l 1 B w w 0 c 7 i i 8 B q 4 v 3 B _ z n E q m z y C r u 8 o B u 4 j H 8 9 u q K m r 5 S g v i 1 D x 0 r t B - j d t j p r B x 8 p q B 9 x o g F _ 8 _ K p n y 7 _ B z u u F q o v u D l - h h F r p 6 z F 4 9 w F 3 8 g 9 E 3 3 m w T q h t s B r i l X q 6 m s B h 3 _ b z 7 v 9 M g 8 V 4 n v 5 Q z v u t C t q _ v C v g 3 m G - 7 2 M 4 j m q B w t k C 2 1 t s B h _ r P h t 6 6 C n _ 7 r E t 6 n N 4 - i l D s 9 u L r t m i D 0 j 3 X 7 v 8 8 J m p m 7 M u u n Q 4 o l D s 3 - 0 Q 9 w H v v o 5 B 8 o 2 i C 2 7 k S - - r m H 6 t g y F 9 s 3 g B t i i 1 L j x o M 6 h y w H 5 l 0 h B h 1 p 5 F g s o L 9 _ s J l x 7 w U t k 0 N 9 u m 8 D y s v 7 J x s x w G 2 5 r R o z p p D u y s h B t 5 T s j 2 u L t k 3 m B g 8 0 2 C x z 1 k C 5 8 j Y 8 9 u _ B r 7 1 t D i l _ - B _ 6 z D p s k 6 F 7 w g D 3 t y H 4 7 p x G n k m M - u f p m 5 g B - y x s B _ i 4 X y j 2 i B r g w 5 D w q v h D m q v h C - 5 g L x 0 x n J i P 1 2 m w J 8 o 4 7 B r u w r B j x r F u 5 o j D g - 0 M o k 8 s B 3 k p m E s 4 j - B 5 q g P - k 7 i H 4 6 q T 6 o 1 3 K m 1 h G 4 x m G 9 u y 7 N l m g P m l 5 z G 4 y g x D 5 9 8 _ D q s x D u g j l D j q o I r q Z p j Z 0 q t 5 C p 5 x D 9 z 9 8 C p - 2 b y o 5 b 4 _ p h B s n 0 m F w h l N g k 5 k E 3 4 1 Z x 5 k R s n 5 1 B m n u U r 6 v x E z n r l C p y N p l t v B _ 5 g t B k l i k D 9 9 a 8 8 _ C j z 2 N 6 k k c w t t V - _ 6 F v o j Z y 4 n r C x 2 8 O w _ o 2 B g x o m B y n n 3 C 7 0 s K 2 s q w J y 2 j z C 1 v E u 3 n u T l u p C j o t q E k u - _ F y s z u U x 4 s R p z o y I 5 2 g M 4 9 0 p J z u o t E k n z 6 C t n 9 U 1 x 2 4 B k 1 _ q B _ q _ s F 2 _ _ E m 3 l i C j g 6 C 5 x l B w 7 v q D i g w B 1 s o j C 3 n j y B v 6 7 4 E l z g E 2 j u v G l 9 7 p C 3 s j m B 6 5 r w D 3 n j y B v 8 x B r k g R 1 v 0 K 7 u m k C 7 i m V q 8 r K p 9 r x B v r j o E g k 4 s B 2 t g 4 F t 1 f p r i m B h l _ Z m i h L z q p 4 B r x 9 c 4 k k K o 3 - C 2 0 u Y x u h D t 2 r z B q 0 u 1 E w k 6 b y l x S i h l h C t q F q s v D 5 2 y S l r u v D 7 - Q 9 - J s 3 t l E l _ q m C n l n v C 6 o p o C 6 i 1 2 D r l g 7 I s v v I m _ _ 5 K g q 7 B n _ i 4 J h 4 z 1 B 2 8 t 4 E m v z B z m g C j 1 r n C y g 4 E 6 5 s 9 B 1 1 l O 9 i n Y m 0 p r B v y t - B w 4 v J z w 8 y C o - 5 w E 2 G i w p h C _ q k 8 H q k p I 0 j n j G 9 0 j Z k x j p C y 1 p s J t 5 v d 7 p g r B 6 x n F 0 w s m G i 1 7 _ B v t _ C x m 6 z C m n 2 3 K q p S j m j 0 F q s l j C j k B q i o f 7 l _ 9 D o 5 _ z G 7 w k V q 6 6 B w m r m C g n g 7 C s j j E i v h C 9 t g _ B w 8 9 u I 6 t P k o g _ C z 5 4 D m 6 o l E s - q 6 B 6 p 0 G k 2 t E k - 9 1 H w 1 8 a u j B j 6 r w D 2 0 r x B k 6 k u B z k v h B u 2 r a i o v B s s n P l h 7 z E y r 4 O 0 n 2 W v r s z C q q 2 9 B 1 7 9 r B o s h g F z i z E r s 1 6 B 9 7 n o F i p v t D y _ g q C x w 1 o B y 4 k C i g t j B 6 _ 5 v B g p k _ B v 5 o T - _ p k C h h q y B 2 g 1 t B - 8 7 s O s h 1 d l l o U q 2 k B n 2 - j K u 2 1 h B r p n g C j m s a - v x K 6 x k 0 B 4 4 x Y l n k v F 7 4 k X 6 4 q r I 4 s g a 0 i u G 0 - r G 7 u s E o 0 i 5 B r t p v H 2 5 0 N _ y 7 H o r r T 1 2 s L g 8 w j B 2 y g M u 5 - 6 C 9 o n d p r g x C h 7 8 Y 3 m 9 a o k 5 B - y p O 0 8 j T u h t 9 B k - q n H j i l C w 0 4 G s 3 n O 2 w 7 p E 6 8 l o G j 5 D j 5 9 8 C 7 v q 0 B w 1 y 4 B i 7 k w F v 6 r 6 B t 8 k C o 1 p j G & l t ; / r i n g & g t ; & l t ; / r p o l y g o n s & g t ; & l t ; / r l i s t & g t ; & l t ; b b o x & g t ; M U L T I P O I N T   ( ( 1 6 . 8 9 8 4 1 2   4 9 . 9 7 4 0 2 ) ,   ( 1 8 . 7 0 0 2 7 0 0 0 0 0 0 0 1   5 1 . 2 0 1 2 1 2 ) ) & l t ; / b b o x & g t ; & l t ; / r e n t r y v a l u e & g t ; & l t ; / r e n t r y & g t ; & l t ; r e n t r y & g t ; & l t ; r e n t r y k e y & g t ; & l t ; l a t & g t ; 5 0 . 3 3 0 9 4 7 8 7 5 9 7 6 6 & l t ; / l a t & g t ; & l t ; l o n & g t ; 1 8 . 9 9 4 0 3 3 8 1 3 4 7 6 6 & l t ; / l o n & g t ; & l t ; l o d & g t ; 1 & l t ; / l o d & g t ; & l t ; t y p e & g t ; A d m i n D i v i s i o n 1 & l t ; / t y p e & g t ; & l t ; l a n g & g t ; p l - P L & l t ; / l a n g & g t ; & l t ; u r & g t ; P L & l t ; / u r & g t ; & l t ; / r e n t r y k e y & g t ; & l t ; r e n t r y v a l u e & g t ; & l t ; r l i s t & g t ; & l t ; r p o l y g o n s & g t ; & l t ; i d & g t ; 7 0 2 3 6 2 9 1 0 2 3 2 2 0 2 4 4 5 2 & l t ; / i d & g t ; & l t ; r i n g & g t ; g _ s u 8 u p l 1 C q 2 6 l F y - u m C 5 r 5 I v 5 4 s C 4 _ 8 m B - x 0 z B 4 2 o Q l w K 7 y m V s 6 i O 0 j v p E v z X o h Y x - 2 I 4 v j x B 2 0 4 i B n n u n C s 4 3 M i r w m C p y 8 q D n u C - 5 u 6 C - 3 7 g B x i 2 i B 7 n h F 9 0 o l C t p k 8 E y 7 p D p 1 n n B 3 _ m m B 9 x x M h o Y 0 k 2 t C 4 8 p 3 C y g q X 2 q j B p 6 u i F o j y V i l u t C x u r n C w 4 o K w i C i h v E 5 j x d 4 v j L l i 7 O s o n Y w x s L m g u U q t g F n 7 r E k i 9 v H z n - o D 1 _ 7 H l 4 n 0 B z g w Y 7 r 9 y B - 6 H y n 7 j F - r 3 C p _ 7 o E k 7 0 P r 9 O v h 9 - B t i s V h 8 x u B 9 S n h w b k _ r z F p X z j q 7 B p t 0 p B 7 p 6 N 2 l h X s n 0 p C o 2 r 1 E u 4 X v x l 1 C _ 7 w P z t - P - 1 g 7 D l 6 6 g D q N r 0 3 K 7 x 5 H 8 - 9 u E i 1 6 0 B t 9 4 o B w n j d p 1 u - B x v X g 5 r p C - q x F h 1 i x F z 3 y z B 1 9 g s B 2 2 7 i E 7 2 q B 1 0 3 a z n 3 Q w l 4 4 G i y i E v r 3 3 B g s g F o 5 x _ C 3 p 6 P - 5 z 4 B x 9 5 S k l 1 F 9 i 2 b w 5 z M z j 7 S u 6 n U _ i i Y z i i _ I i 4 u M s x - y E 1 3 o 1 B 5 9 i p J - 5 9 E 3 o s l D 6 1 3 P 1 q i R 1 i v b 0 t 3 p D 8 t 9 x B _ n s 7 B i h 4 G l m r 0 C i j l l C i 9 s Q 2 q 5 1 K 5 h 6 x B - 4 R 5 s 7 k F v 0 r u B g g p a l D w w x o K y 6 h 8 B 1 h n E - v t k E w u h q C 7 i u W m y n I 4 r h L l i 3 R s 9 n v B o s 8 O 6 8 t _ C 5 _ l p D 5 m 4 I 0 x r g H t 0 y D w 3 t i D 0 z 1 0 C r w 6 F m 2 i 7 E 8 g n p T 5 z u w B 6 7 w v J 8 s 7 0 B l 1 x e z r n W y i n u B v g s k F h r 1 n E 4 3 B n j 2 k C 7 g l v C u y h K 1 z r v D 5 n 6 0 B 6 w u l D 3 k u m C 5 8 4 Q h 3 l g K u o 2 E q o 0 l J t 9 4 m B l _ r D q 0 j C 0 6 4 i C i 1 w w C o h y O j 6 o 7 B 3 7 w C q u 7 _ F l k l D s 3 z k B 1 8 2 S k 4 j c 1 7 f 2 l 2 2 B _ s l s B w z 4 k B z o 4 2 N h m 3 J r E k l 7 0 F 3 k s 7 B 0 l s D r r w 7 C 4 9 7 3 D u w 3 O t - m S m h t 7 C w 2 q g B u 0 6 Y o u 6 k L 0 k m h D i v v B - v 7 5 F - j 4 p C w 8 h 1 B v z x B k r 6 9 B o w 4 H r y q J u w x 3 B 0 7 x - I 2 7 _ U m k o M - j z o B i r 8 i B 3 m 6 K g 5 8 o B 6 _ x O s 5 1 p J m 3 r l B 7 7 g j G g q P h u 6 E s 4 z m D t _ y 5 B w v m O 5 h - Y s w w F 4 p 2 x F 2 Z j - n h F v g n g C p p - 2 C r z 4 u E y t _ D 7 i p E 3 w p n D x x z G r y w C _ j r l D y g t 4 D 1 j 1 T v k 8 x a n y j E o 1 j I x m x H 0 J 3 l 9 h J 8 z 3 g G p k x Y 4 s h I 4 k 7 j B 0 m 7 f r y 5 5 B x u z n C 7 9 3 i C g m G h s r z B p 0 9 4 B l s 3 K g o n 5 B 2 u _ v B g m p q B p k x l C 1 9 7 o J h p B q 8 h k B 2 q 3 I p w u P 1 i u _ B 1 4 m _ F n 0 w t C k o j z D s 8 n C 1 q p 5 B z 4 m T 6 t v m B i q r z D z o _ y C 1 j x l C 3 j o F 9 - h w B g o 3 q I s 8 w P 1 x v Y o s v K - 9 q D h j i r B o - 5 _ B 9 h u M v 9 8 E k h w 1 Q 2 v 4 u H - o r B n g 7 G p 3 z h C t 6 _ 6 C t j n i B n w p 5 G 4 g z L - q u k D _ l m h D _ l u n C j p n Z n n k c 8 7 0 x B _ 8 _ T n m 1 y F - y t 9 B 4 l 3 0 C 4 w o R x n s Z 2 x n - B 9 2 m i C 6 8 7 p B 1 q 3 K q 2 y J v v o t E 8 n g F 9 k v v D u w k 4 L i k 9 G m 6 8 S k m _ u E z w - P 1 v i n H v n 0 F m _ 3 m B g q o u C 8 t 9 x C p 6 R z s p 6 B i p 4 s D m i p G - x j i D _ n k v B 3 w 2 H n 6 m W _ 5 j p H 6 6 h 5 D i l y y B p - w 1 E 3 j 3 y D 0 n q G i p u f v 1 o n D j 1 p M 6 4 n o C w s q 9 C g h 2 B q s _ g D _ p 2 w D g 8 s K u t i l D w q v y C y 4 q y B T - - l 1 I i 9 k 5 C 4 1 Q j 9 1 u C 9 z z z U u t l B u 5 t p D p 2 x 7 B z _ i B x o h 9 F p l k 7 C 8 _ 6 D j q g j C l y 6 q C h 6 4 u J x O l 4 9 r C g 2 _ w D k h q U l g s P 6 n i q H 3 m 0 E 2 x w n C u t z 3 B x r u o C 2 v l l B x s o O j w 5 u D 3 x - j C 3 u 4 f 6 7 r 7 B m h g w B 1 s j i D 4 o k 7 B n r 7 D l i 0 7 F t _ z f s y 0 m D q 4 _ z D h q n K - 0 k 6 C q 2 - z C 3 o 6 N - 2 v h C m 3 j 7 D 7 s k s E 2 n 3 1 B 0 w j r B 2 y y H y z H 6 j 0 p C 7 4 5 t D s n 5 o D 4 p o u C i v _ 2 D t u l h B y z o B s 2 r s D z F 6 h 6 k J z 2 l F v h u w D h 7 7 4 B v h l z F 4 5 t T y v x 3 B n 1 1 F t x q x E 4 m r M 8 s 9 R m l n 9 C 6 p m u C n j T 9 3 2 j B m r k M m 8 3 r C 5 - _ 3 G 1 7 m G _ w H 6 4 1 U 1 g u p C 1 i t v E s 3 N g 6 w h O 0 u s m E 6 7 l u C r h 1 B 6 l k u I 5 7 s 3 J z v s I g u 4 h B 6 i p x B s n h z C t k o F 5 z p 9 E 3 v 5 v C q 8 _ C k 8 8 S u t 2 k E _ l 0 1 C q v s g B g o l 0 B h 7 r H _ y o r C q p s g D l 3 l 4 B r r w T 0 g r s D w y C z 6 v c p 7 7 - J v p y C - 8 w 7 B 2 x s 1 E _ 7 l i E j - J t 3 H v H 5 r s 6 C - - y g G p _ P k L i w C v 2 5 8 F v 1 k h B s _ r Y n z z l D 4 8 i a s s g 9 B 4 j y j C p 4 o g B y 7 w B k s 1 X w z z y D 4 n P 0 9 3 5 D l - 1 x G y 2 y H _ 2 r F t 8 - B u - v s B o t 0 2 F k i 8 D s 2 y u D u y h - C r m j x B p 8 g C s 8 x t C k r o 9 B n 0 s S m v k 7 C _ 0 0 1 E u 1 - C s j - o B 1 _ 7 8 D 2 8 7 I o v h a 6 o s o D r 1 g F n q 1 j K 2 q w o B 6 - t F 5 r z j D g x m x F 4 z r N i o x j C s r s k B 0 r y t B 0 4 2 - C k i 1 D 2 - t 7 B 8 2 5 q F z g E o s 4 p D n m 1 9 K s u 1 v C z x x F 4 - _ u E s z 4 i C l w t q B 9 - v R q t 6 i D 0 - - k B z s 1 M k 7 _ v C i - 3 I x q j 0 C 4 z 5 1 B g j 0 4 N 5 p s r B y m 0 L p l z P w v 8 J k 1 p m B x s K x h 1 i M w z n 1 B p l X 6 h 4 j T 7 3 9 S 9 4 u w I v o 5 o M - s B 6 m y D 2 x K n p n _ C s 9 j r C g 8 9 f s 1 k I s 9 6 o J h 3 8 B 1 y 4 m C 3 w 3 1 D 2 1 g 8 C h j y 5 B 7 K 0 t u n C h l u 0 D l p n O m 7 n - L 7 k z D 9 C 8 m 3 w E o u n 9 C q z X z x x 5 B 1 s 9 w E i s - f o - w z C g h 3 B 9 i k a t h 4 S s g s C i y 7 k E n v 4 w C 8 0 q c r r 0 1 D p n 2 R h 7 t R p n r 9 B j x _ v D v 8 S z 0 r C m 7 n C t y q h D u 4 8 5 E - w t J y j j 3 B 7 4 7 k B x 7 _ Q n s 4 z D 1 p v k B x r h y G l s - a g z i I x 5 o 7 C _ g i h B - p u G q t q r D _ x 0 0 H 7 7 k Y k g o z C _ 8 8 l B p 4 s S w 8 x j C 8 6 5 B r z p n D 1 k o 0 C 0 q o W 4 n 1 z D F x z F w P v h i g I x l B q k h H r k 6 g C z 7 z h C v z h u C - z o C l 6 x o D h w v I 2 3 8 g D 8 - R o k 6 n C u 6 v N z x q d 5 - w 4 J j - 1 J m q x 2 Q i g 3 0 B t 0 z 7 H l k 0 _ D 9 u x l I t 6 5 B 9 7 5 3 B z 6 n k B x 1 z z C y 6 _ S x - s P m g 5 I _ 4 t 7 L w 0 i 4 C v 9 g x D o _ h B s g 2 k J - k z H l l t E 4 5 t k G v j 3 0 E m 2 2 B 3 v n 4 C p h k j B s i s m C 4 3 W _ j - n C s h k x E p x 6 B u 7 8 b x t s _ B t z c n 3 u 9 O h j z D t g m 7 B r - - 0 E 0 t 3 H h o 0 c y 8 y M r v p G v l y x G _ 1 j w B n m 2 g N 0 8 h K x B g h l z H i 5 r t E k r n r Q u m x C 0 _ _ K q p s 6 L 3 o 7 5 P 8 0 p m J h 8 m 2 B u _ _ w P _ 1 5 N 5 _ s J h v v e j g 1 p B g m 5 m B r z 1 q B i m v 4 B t s 7 2 C 8 t i q I 2 8 1 y C 9 h j o C 1 s 8 S 6 w r g G l 5 6 U m 6 t 8 K p w g D 1 6 n r E z s m - C y r q B v r y y B z h u _ F 4 8 M 7 h o u G 8 _ s O q h v g M 4 d k z m 7 F q o i t B P j l z w B l w i w G g u 5 n N v r w i L o p I 3 u m k B s t q D 0 9 O 3 5 h h F t 9 9 3 C u 8 q V r - 4 l E n y 1 q D 7 l l X - 6 s y B u 4 g 0 B _ x k O n 4 o m G r i v 2 O s t X 0 5 0 2 C g y u Q l 5 9 E m g u t D t h i F h z p 4 D s z 2 p C v 2 z B h j n J z - 5 j C _ k 9 - D 7 2 J r k i p O m 7 i w B q q i v F u i o T g o 9 n C x j z W 0 w m h B _ z k K v g p 1 B y r 0 Y r - j p J h r y h D r o s 7 B m 2 i 2 C r s 4 5 C x 7 z b 1 4 n S w r h 8 L z u r s M v C p _ 1 f j t l C z y o T n v z u B _ l 0 s B 3 u 7 p B m w 6 P r 6 D 7 s q q D s y c y 7 9 u F 1 l 8 v C 3 z t x B 6 1 j h C 4 n - x B 7 y k m C t w 2 8 E i 6 0 l B 6 v 5 H o g x t B h q _ E i n l 1 B y r _ i C l 9 W s p 2 _ I y g x K m 1 3 Z _ 6 s n D j r l P p w 1 j B z w 2 z B p o z M - 3 z z C h k x v G 1 5 8 C 4 0 n F 1 z w L x 8 z a h u y l B m n n p D 5 5 h H _ - i D w p m a z r 0 _ G k x s r B 7 g 3 U 5 7 9 O l 4 6 s C n 2 g C g i 4 n G o n 3 D x w r w F 9 v l m O w 8 n s N k 3 a 7 5 u n D 1 i C v q 3 o F h y i k C m 7 z E y h 0 i H v w k M u g 9 j B u s 2 g C m s Q u 9 I l r a l 0 j V k 2 u H 5 h 1 X 3 j - i E 8 w h w B w l 8 R p j s t B z u 6 i C k _ 9 h C 8 6 8 8 E 0 0 K - m n 8 M - m n 8 M w t o R 7 q l k G y t z _ G u o t I q k 3 7 E t 8 y 3 B m z q N 0 9 0 6 D 2 8 k s J 4 w r q G v 1 K p o _ 4 B w 5 g V 3 6 0 m L j l k H i 6 s 8 B 4 l q Q p y 5 _ F - h 0 2 B m x 2 B v 5 6 T t o 4 r C 4 v s R p 2 7 x K i 2 W m m u z B 4 q k F q k 7 o F z l n u B p n 4 3 E 4 j 0 D w v y w J l o h J - 3 _ c x g z z D 2 0 6 9 L u m 3 K x k 1 p C 5 2 8 m D v x 2 8 C 2 0 i G m 3 7 D z m p M 7 k i E j n 9 l B 1 v j p B o 2 U u 3 h z J - w r x G v k m E 7 m y F x r 7 C y 0 3 9 C o 1 h q C r g x x D v y - T k k _ h C 4 0 9 D j n k v C 8 j 9 4 L 7 h i k C i h B t _ w s B k w s h B j z E g - j X y n 3 e 6 m 6 c 8 4 8 3 B p w p C u h 1 7 E p 6 v L t 0 i 8 B u x 0 r B 7 h o b j v 0 D m z s j C 5 4 h F 1 8 h 3 B g 1 1 y B q k h m C o 9 z E _ t m w D y 6 s G l s r 6 I w 3 y N l - g W v k x r B 9 u y Y l o w r C l 5 7 y J m q l p B p 7 j 6 G 4 8 7 G 4 x r b g 3 m 0 I 6 u B l 7 3 1 B _ w m t H m _ H p y o _ C 3 6 v F v p 6 r C 5 v 6 k B n 7 B g q 6 W 9 n x C _ 0 i 4 C r n 5 J 4 u s D q z y 2 B s 7 n t B i u n 0 C v w H x o 8 k C k k o - C 1 j w u J l 0 w P 6 q 3 7 G j 6 3 F o 0 t n C k 0 7 w D 3 p G m x v _ B t 9 p k E 4 3 P 6 g 3 i D s z g r B 1 1 t p E q p - H j u g 8 E z 9 n Y h - 6 f 2 - w v D n q h Z x 0 t l C 2 q _ i C _ 4 1 C 5 7 6 9 B q 0 i 2 C 0 w w 0 B w z e k o o w B l j 2 D w t q 0 E 5 j _ s B s 5 n R n p 3 T 3 w u i D y p n 2 G 0 _ _ P - z H z 7 h M 5 m o u B i 8 r y F u r u _ B p z C o 0 n 1 E k h N - i u J - 3 o 9 I g w n O 6 g r p K y t o k B n 3 v Q - v w E q t - 3 B - g e y 8 2 K j x n 4 B 9 g i b r l 8 V z 2 i - B 8 v - C - p 7 Y 3 z 0 G n _ y q I m j u v C 4 v 4 C 2 q u m C r w - n C v x l k B i v V 9 Y v w 4 e 6 6 2 u B h v 8 - C j x s B l x 6 a _ w 3 m C v i m C k z m x E _ z y 3 B 9 8 _ G k 0 z h C p n o i C w z 5 8 C _ n x F 4 s r n C p r v H 8 h 7 4 B t h x j C 3 n j U m m q m B h I l 2 t E _ v o y D z 3 g M g p 6 F v w - 5 G v p o 4 B 3 0 y w D 3 U 1 j f _ l t o C s u x k N x m 3 S j _ _ K 9 m v t F 7 8 4 p B 1 5 8 E 6 l r Z x l z z B w 5 0 1 D 1 2 h B 6 - n C s 1 o r B _ j 0 x F 9 4 5 H 5 5 f n 9 y 3 D t _ 1 C 5 s u K l j w g G z y _ T u 8 8 1 K t u H x r n 4 J s 2 p F 6 q n h I 5 t x c g r 6 j D 2 q 9 7 D y l n C 9 7 h v S 6 v i B m 3 w k L l _ _ E y 9 j r G q w 1 O k u 9 v C t p u j E r 4 i 7 C 6 k w J - y P 3 t t S u r t s C x m g D 4 4 5 9 B 0 7 C 3 p 5 B j 0 w B 3 y - P n k 6 I 1 8 8 j E 7 q h t D u 0 s 8 D x n j 4 E i l w U 9 r 1 q B t - w V l u 1 u C 2 n 9 O 4 6 0 Q k 4 r o C r _ 8 b z q p o B v 3 z w B q y t v B s - u x D o g x - D _ p D t s q s B z _ n 1 D p p p s D i 0 y B k O 1 t j y a 3 r 0 3 D j u q k C i s 3 p C n - u _ C k 2 z t H p r u x B 6 2 4 h D 3 9 n b n p q s B h l V q t _ j J i _ w M _ i i r C u - t w B w _ q H r 6 l k D x 4 k J i v i h B k s g B 3 i q l F _ v q e t q n B w w 1 e w - m k B n m 6 z B t - s O 1 s i m B s y 7 p D 2 r G s l x z F x - o J o 6 z u C y 5 i 6 E q r 6 F 3 r q B v w 5 m B m m h B 1 q k s F x 6 H q o x y F 8 l i g B s v _ B 0 l o i E - o i L p 8 v h C u 6 M - _ n 1 B 3 r 9 3 C s g x G 5 m o o E w m x 5 D 2 y w C i v 5 v F n i t 2 B v w 0 Z m 6 x t C w 2 _ H 4 6 y I n 3 r K w l j u B u h q 8 D j x 8 G r z g i C o s m t E n j - V w y i 5 B z 6 3 C 1 o o u B m x p g B 8 x r L o t l x B w z m W z z G j k o e t w 7 J 2 g 5 D 2 l 5 3 G y 9 i H v w 0 G o x g 4 C z n 1 _ B n - z E i 5 t _ I n - 9 K 1 i j 9 G l 6 v D 9 g 0 6 I 0 g y Q n x m z B 1 1 w s B 7 x m C o 0 n W k l i 0 E x 8 h g B n E j m 2 s F t v z h D 9 - 8 B l 0 5 J x x s U t i q S r m p 9 B l z 6 7 B t y v G z u 3 S n k y G u 3 1 0 B z q m i B s u n K 9 0 x u C t 3 5 E - w 1 Z 0 p 0 g B j x 9 t D y r x L _ z z T 1 g 9 s B k y w r C j n g C s i 6 0 C l m k w C _ k k C & l t ; / r i n g & g t ; & l t ; / r p o l y g o n s & g t ; & l t ; / r l i s t & g t ; & l t ; b b o x & g t ; M U L T I P O I N T   ( ( 1 8 . 0 4 0 6 4 7 0 0 0 0 0 0 1   4 9 . 3 9 5 2 9 6 ) ,   ( 1 9 . 9 6 7 3 7 3   5 1 . 1 0 6 2 2 6 ) ) & l t ; / b b o x & g t ; & l t ; / r e n t r y v a l u e & g t ; & l t ; / r e n t r y & g t ; & l t ; r e n t r y & g t ; & l t ; r e n t r y k e y & g t ; & l t ; l a t & g t ; 5 3 . 8 5 7 5 6 3 0 1 8 7 9 8 8 & l t ; / l a t & g t ; & l t ; l o n & g t ; 2 0 . 8 2 4 0 0 3 2 1 9 6 0 4 5 & l t ; / l o n & g t ; & l t ; l o d & g t ; 1 & l t ; / l o d & g t ; & l t ; t y p e & g t ; A d m i n D i v i s i o n 1 & l t ; / t y p e & g t ; & l t ; l a n g & g t ; p l - P L & l t ; / l a n g & g t ; & l t ; u r & g t ; P L & l t ; / u r & g t ; & l t ; / r e n t r y k e y & g t ; & l t ; r e n t r y v a l u e & g t ; & l t ; r l i s t & g t ; & l t ; r p o l y g o n s & g t ; & l t ; i d & g t ; 7 0 2 0 5 6 6 0 0 0 4 8 3 4 3 4 5 0 0 & l t ; / i d & g t ; & l t ; r i n g & g t ; l j z 2 2 s g l i D h l 0 1 B - 8 j z D t x j m C - - 3 B x 2 j 7 M 1 k F 0 n 1 E j 6 z F _ - i O 5 u y v B - 2 2 K _ q 7 N 3 9 n k C j i n w I 7 s m F n r 7 c h 3 w e p - v Y 3 5 k G x v i W x p g M i y h 7 E y o o I 0 l 4 a 0 q z 9 B - x h B v n g 0 B i l l Z l - 7 X s u p a t 4 _ _ P j p 8 C v 9 s r B _ v o M v g y 4 D v u j v a 5 - t B j 5 7 G _ w j 1 B 4 w n o D 1 2 m 1 y B o 5 o 1 M 2 9 i F v l t z B w v 8 2 B x k _ K h k r V h 1 y q D g 3 x l B n 3 v O o t 5 E t y x t B 9 h k N x 3 u P _ q r Z _ t L g j t N m _ 1 Z w s v 2 C 8 0 6 2 C r g g w J 3 l t x B r - 2 8 B p s 9 0 C k k v D z m h K n v 4 9 C s h - o G t 1 3 D j 6 m g D g o t H l 4 j 4 C m l j g C p p - f o K 5 z h a 5 q q N - v i P 2 k i C y o l K s _ 6 L h l 0 n B 6 x q p B i i h W d s 5 g k B p y y Z q n t C 9 q q w B g u l 6 D q i y r B j h q E 9 z l k O 6 s x E 0 0 x m J j n 1 r B 9 0 k 9 D 4 v n w C s 4 k j D 3 1 5 H 9 s j x F 3 5 h V s g k m I x - u m B k m 8 N u 1 _ 6 C 0 4 g u B q 7 q s C 4 6 l f j j q l B 0 6 X 5 y 4 L j p l 4 E 9 g t 8 F o s k T u - 0 n B h g 3 Z i y 5 F 8 h I x 0 9 U g u 6 h B g 0 x C 3 p 4 j B w o l o D 1 7 r p B j t g n L r w n 3 B v 4 _ 4 D 4 q 3 U 2 k l 7 K x t o B 9 0 3 7 O v v M q n u G 0 y 6 y C h t 7 1 C q k 6 - C 5 g 0 y E 5 v H w m k C z 1 t C 1 y o Z 5 r 2 k B t y g n V 4 9 1 _ E - o T m - - s D o j r y J j 1 y Z _ p 6 p G - l _ - B k m 0 a - n 7 Q 2 2 9 x B 7 _ m _ K p q h q C _ 2 z B u h q B 3 x w _ G z p w x F _ s 0 _ D y m 4 g E 0 7 x R k y i j C 8 v 3 x O 1 j t s N k o d 5 8 6 b k w - X 2 k 6 J m n w V w r _ T 9 p u I 1 w w E _ h - Z 4 6 0 B x 1 m V - k 8 r D 9 m 8 R h k r - C m o 9 K o p v l E 0 t h i B 7 8 9 Z 4 - l M t w 1 B h k 2 - E i v 2 q B w g M 3 y x 2 B z 0 9 1 E g y B 3 4 0 F 9 s 1 J p 7 v u G p o 4 j B 7 k o L j n y 3 G 6 z v H _ u - B z j s q B _ r i j B 6 m w o C 1 1 k h B l w v Q 7 2 j x B g 1 Y h g h s B - u k 1 D i n 2 r D i u 0 l N 7 m w s D s o h x C k v i g _ C h 7 j k B 4 p t s E 2 x _ c 7 5 s 2 E n 2 1 3 J 4 z l W q _ i - H _ n D 0 1 x P q t i q B j s E u o 8 s C o g 3 9 N y 4 t 2 B w s 4 3 D y u i B s o w x M 5 l 6 6 C i l m p D y q 0 d r l v n G y r x E 0 3 q j L z - i B t 0 x r P r 5 o 6 N 2 6 p F t 6 z Z 7 1 _ 8 B 8 o o m D g p o C h 5 z u F n 8 8 j G - t p B p 2 6 y D 8 t c l 6 k i N s 3 s t B p 5 t - B l i 3 l G v 6 k B h 8 r g H l i r b _ _ u 2 O v 3 i B 0 z k j B 7 1 t w C x 2 3 o D 7 w Q o 4 n F u - 5 o F 6 g x Z 3 4 v 1 D 3 j g i E r l j C g j q x D u 8 m 0 C z h n a o 7 v H r 2 0 j F m s 5 g C h i K j w _ _ E j r 9 t B i 5 o h B 3 9 o u F s i I 5 h m n B o p p w D k i t Y 6 o m m P 1 z x B l 1 g q O x g y E 9 l g w V i o 9 Q 4 h - o P l p g C w h v r S _ 5 5 C m v y t X j n q g J 2 x r s D r h 0 C p 6 2 t J - m _ j D 4 - N w l s K _ l k 5 N l 5 z F 6 l m 8 K n - j k B i _ n z B M o s p 8 F l 3 k G g 5 7 4 F q o j t E z 5 s r C x q j T o g x p B j 8 4 0 B n 5 v k I v o x 8 B s 8 n B z o 4 X p 3 4 V 5 h g n B q h 3 q B 4 h 5 c 0 1 l p D v v i U 5 n o B - 0 6 r B 9 r - p B q v h 4 B m h i t E u r 7 B s - 9 a 6 2 2 M 6 x p h C s _ 1 k E p m 4 1 V z p y L i 8 _ 4 J g 3 k b p 4 k i F s l 6 Q - i 4 t B g N - u u s B 3 i U z 5 m w R 7 t m g C 2 t l R y r k a 5 8 7 I 7 r j U g h 7 O j k 8 Q q 3 o K k t 3 B g _ 9 r B g v v i H 8 x E _ x k k K j z 7 v C v 6 z F y 4 3 g B 1 v 5 y D 9 m x 5 F v t X 1 z k z D l 6 5 x D u 6 0 x D i q x g B w k B i y z 3 H n - i l B 2 t o C y m p o B l 1 6 C x 8 l t R m g M 3 p _ p D n y 5 6 B y h w o G u m u 2 B y 9 v x B s m 0 L k 0 y g B 1 q 5 g H 2 3 s c 2 h o 3 F m 3 0 S j 8 x p D x r h I z m r u C q m - r L 0 j 3 b 6 r z q G n 2 8 0 B 4 p u 7 C o i u r H l k x 0 T k 7 2 W 2 r 4 4 E p u m s K p z n O i 2 K 3 7 x m K q 8 _ 4 B y 2 2 0 C 7 u v W t 4 k 9 B t g 4 l I 6 r - j D k q k k F o h x 8 B i m x i C 1 o r 0 C w 2 m t F 9 8 - F 4 l r Z m u 4 l E l y h L q y m L 6 n - h P r q j k B 9 h l j F x s 4 v G s m r r K z j 5 W _ s 1 8 L u _ h f _ n - f z v p z B 5 s 2 B 1 j m P 1 y r 2 H - u - i B h x 7 r C r k 3 g D 3 6 _ l H g i s - C p j 4 E h 3 r z D x x g f 2 q 8 O r x - p F q m r s C y q 8 J r _ 2 Q z p o O x p r y F 7 k t v B o k z k B 3 x v x D 1 o v i B 4 x z 0 D n 0 8 n C 6 - 9 u E 2 y x h C 9 - 7 I z r r g I 2 2 t b 3 4 6 K _ p 5 9 G 2 i 0 g F 0 j t k B 9 x m U - j p - C z p 0 E u _ l r G l - z G h o i U n n j Z i q 2 x D w y z C 9 z 4 8 G 0 w s s B 1 l k N 7 u _ i D 7 2 6 b - x v g D - l 4 n E i h 4 m H q 5 5 t B g i t D v 7 g y C p 7 - q B r x q C q 1 v M l 2 e 7 - 3 u O h 4 o X x - u l B g r _ B 8 2 _ L g 2 1 U 2 h x I s 7 q D 1 0 4 5 B o r 4 X w - r p G z 5 0 l B 7 m 0 U q v - y D o r k w B _ g z v C g 4 5 q B g h v P y x 6 3 L 7 6 l D w w p E - g j 9 H u n m V 5 o k B t i 6 7 D n 7 s k B z g 1 r o B 6 v 1 i K 3 i x q o B p v _ i K 6 v 1 i K 4 q 0 4 F 4 1 k S y x k z J w x k z J k l - s m B w x k z J y x k z J y x k z J l 5 7 y J j 2 w t m B l 5 7 y J y x k z J t q - 9 F s 3 v O 9 q 9 9 J 8 u - w 5 C 9 q 9 9 J y i m 5 n B g 1 l i C 6 o j r C l k g B m t o w m B s 0 n 0 J u 0 n 0 J x 7 _ z J x 7 _ z J s 0 n 0 J x 7 _ z J x 7 _ z J u 0 n 0 J s 0 n 0 J x 7 _ z J x 7 _ z J x 7 _ z J t t w 0 J x 7 _ z J x 7 _ z J p n z h J 8 r J o 3 z 0 4 C 6 n t 7 J y v _ s n B 1 s j j D - - z i C 7 3 t P 9 1 g t G v i w i p B p x 3 o K - q 0 j p B p x 3 o K 0 m 7 v 8 C 9 0 r t I 8 q _ C u z g p K m v u o K 0 m 7 v 8 C 1 N 3 v 0 u J 2 8 l y J - p w q m B 5 0 u y J 5 0 u y J 5 v j _ B j w v - C g 2 x 7 J r y 6 7 J g 2 x 7 J p y 6 7 J g 2 x 7 J g 2 x 7 J p i 5 p I 3 i n C - j v m K h k v m K h k v m K 3 3 1 k C 2 8 g - C p - 4 k K 5 _ m k K 1 5 5 K s s j z G r m B _ n y t K 2 - - s K 2 - - s K 5 j p t K 3 j p t K 2 - - s K 2 - - s K 5 j p t K _ q - l I - m v E p 7 j 7 K w l t 7 K p 7 j 7 K 5 v 2 7 K 2 k y 3 C 6 y s D 4 3 j 6 B y t n 3 2 F k x 5 o G r j u Y w _ 3 1 t B n h t t L u l 8 l B p o _ n F o 2 p j H 3 3 t P h u 5 4 K 8 x k i r B m 3 i 5 K _ k w 4 K - j 3 i r B m 3 i 5 K _ k w 4 K h x g z K h W m 3 i 5 K _ k w 4 K h u 5 4 K _ k w 4 K u n 2 4 B _ 1 6 n E z 0 x - L i u 7 - L i u 7 - L z 4 _ i E - 9 n v F r - u I h y 1 k D _ u 2 w B y z 6 b j q 9 l C - k 4 b m 2 9 w B 7 t _ r B 3 C 1 q z v C x 7 p w D - 7 8 9 C u 1 D v k m 8 D l m S - 7 h 4 D n - m 8 D _ w 4 E v s 3 r B l z O z r 4 q J 4 w y u B l o p K k w 5 5 E _ 9 m 3 C 9 _ P r w z s K t q z t B - r x u C i 8 u 3 E h 4 0 C h 1 h z F g p - 4 O - w 3 z H 6 S 0 4 6 K t p 3 - F _ z t m D h j z E n 0 2 5 C p o - t C 2 v n I 0 j n p E 5 t q m B q m 7 Q i _ o i B i s 8 3 I g 5 q N m i y u I - z I - k q z C 8 l u i C r p 0 3 I r j 2 B 3 x 3 0 H 1 o r g D 0 5 j H - y s g B 8 i 3 w F 7 5 r F l z x i H q q 9 0 C z u i D y 2 4 F n 7 6 8 B _ - i f 9 - i f l l v w D h _ 0 k H 2 r g W y h u R v n - t Q 8 i v e m _ h 2 C 4 x r 7 E 5 x O u g w 3 C j 5 4 o F g y 4 n D 6 o U 1 w 0 m D m g u i L 8 0 - H k v _ 9 H v q w p D l p 1 v C 7 q y I 6 s n e x u 4 S _ i 3 e 5 2 9 n G g 0 r 6 I z l x y B 4 3 p x E 8 z - 1 C 0 j 4 u D 2 8 j K 9 3 4 Q t n c w x 4 o E r q k e 8 - u k C v _ m C 5 _ 8 W s 6 _ i C o s h E w v r 9 F 8 1 p q C h 7 0 t D x j 6 i D s 4 k G s q m 8 G 6 l j i B 3 u k N 4 5 4 h J 9 o m B - 1 5 M h y g G n 1 o P l h r m B 4 5 1 L t o q - F t y 4 g K o q i w B 5 9 k s B l 1 q G 0 p - M 9 u u 1 G 2 v j z B 2 i B y l z p B 0 7 c m z k h L 5 s 4 b 1 u 8 D 2 i 8 X 1 p t G l 6 D l l l X g 8 p D t t y v C t w _ v F t 5 h x R l 5 - H o 6 1 r G 3 j k F j k l B v q 5 h G i n x q B 4 9 n h G m z v t B 6 p 7 3 I l s 8 J s 3 n T 9 9 9 H o z _ O h h o M r u D x 1 _ p H q 4 7 y B g i 2 Q p 1 w B 6 9 x g B x 4 w b 2 x 4 n C _ l G w u r i B k 8 - 5 B m _ i z B r 6 y C _ y k 1 I t 4 4 h B q k - i E 4 w 0 h D v h n b w 8 u b 5 s 6 1 C g y r f 7 v p O p z z h B 5 1 2 x B m 0 y p B 5 s g E q _ x u B - r p F o y 5 N y 8 p g B y z 0 y C 1 t i d j i 9 b i m u 1 B x 7 9 0 B v y 7 X 6 x j B s _ 5 J 8 1 p M 7 w y J n 9 3 C p y 1 V 0 - 0 a k l j j B v x j H j y u w D u 3 z 1 C w j 9 j H r u l 1 B l _ w K o 0 z k F n 1 2 H j i i J x 7 2 8 B 9 x 3 s C l 6 L 1 2 u 8 H 8 0 v H q - j 9 F y p - U g 4 _ 1 B o 0 t q C v 7 v D q 4 v i D _ _ x q G p z 8 F k m t 5 E - 7 1 p B j i 9 m B m y r V n o w S v m z 7 E 8 0 9 t B 3 6 K m 1 _ 0 B m r M 2 l i u I u u y 2 F - 5 F q 8 v r M 2 y m d m j - B h j 5 i G 8 r H p - t r Q 3 h x B s l i a z u p K 1 6 n p B h m 7 Y 1 3 t U p v 3 F o j i a _ g z 9 P m y y 7 C k - 4 W q t x K w j - O q g q i B u m n p B k G n r s Z 4 h 8 D _ 3 x T z 3 i y C 0 u v N 0 0 4 w B n s y v B 5 7 l W h 4 i C h 8 r m G l 4 g r L l o D u 7 y 1 M 2 g t h B - r r o F s - s B o o t q H 3 2 y K l u v z R 6 i y N 4 9 B w 9 F w 6 2 x C v z k M g p v L 5 w 8 J r 0 y T h 8 4 P n r k B - h p U r z q O t 2 u T u z v Q q v u g B 1 _ 7 W r v q n B t i 2 6 B 1 l y Y n o 0 7 B _ 2 V 6 j k r N l t q H t w - k L 1 8 6 o C x t 2 5 P y 6 l d u 8 I n r y R g w B v - 6 Z q n j u B 0 y o S z s z a l 8 v C - w 2 D n n o d - h y I 6 y - H 0 7 t v D 2 5 o S o t 3 P v 6 j e 0 q 3 K 5 5 t P y k k T p y k B p m o S _ u 9 e 1 i - e 8 - r T v 2 T 3 y h g M z 4 p g C h o 5 K m i z z L 0 o i f g m - E w 6 2 G v y a m q n U q 5 8 w B i 0 n l C u 8 t p C l z u r C r 0 8 C 8 2 8 l H - 5 n U v k t r H g q x 5 B o 8 j T l 2 q 4 B j 4 h d 9 k 8 z J 7 h y B 8 k - q B 8 - p l C 9 0 2 i J j 5 F 1 u k E u i y S i 8 t J 5 _ 8 d s 4 7 l E j 9 o x C _ n z U x 6 n e 5 u 9 L y t i X 1 o 9 y D l 4 h d j q r I h m m J z q y U g q 8 g H 0 4 3 _ G 2 p i D 6 h g Y k g 4 K k c h - 0 G 9 5 m h D y m 5 k E v s z S v 1 I 3 6 m L 0 g n Q 5 - y W - m 7 R 1 g v T 8 g c 8 g 2 I n i g V j 2 o 9 B z 0 s 7 G 6 r 7 M j m z o E 0 i F l p y 7 J 3 1 7 K 9 _ y N 4 2 1 e i - 5 P 6 3 H u 4 j S w l s M 8 5 0 C x s 9 N k g h N v 0 5 t C 0 0 i 3 C y y E p v 4 x C h i B 7 0 0 T 1 m s E j 8 n M y z k h B g - 3 F 8 2 u c j w 5 x B r 9 h f - 8 v z H t - F l 7 h f x P 9 v z Z n h - G _ r x D k r 9 Y g o q I 4 g u N m 2 z I 8 6 u V 0 l 9 Y 5 5 g v C 8 7 _ D 9 4 4 q E o m t E p r v g H n 8 - D o w 8 V j g g Q 9 i m K r j 7 4 C x t r C z 8 X y - s F s i 2 H 5 1 K 0 8 3 T j s 6 r B p o n W 6 5 o M j 2 0 Y t 1 6 C h 7 t K i y i O 4 - t Q 2 u 6 a m 0 9 W n m 2 E - 9 4 L 9 x 5 g G r m u E g 2 0 L _ i q I o S 4 j _ S p 9 7 g B 8 _ _ 6 B 6 h j H 6 9 q t C u 6 t D x n r 0 B p r m B 7 _ v B i q p g K h 7 7 u D g s 5 _ B 9 u 7 s B z r s n G 8 o p F v q v 3 B p r I t 5 3 x E s 6 6 n F w k 5 X x 8 z t E o z r m B z 7 g q B s 8 p D v 3 z 8 C 6 m t M q p 0 M 9 3 9 1 G - y s - C q _ w u H r i 4 z E 9 6 p J - y 6 h B v i m q E 4 v 8 f o m - P 3 u L t p r S 4 l 5 u B 8 u B 7 7 8 2 E y x x l C n q 1 h B z u 9 8 J i z - X 6 1 7 L k r 2 s E q w g D r 6 H 7 v l g D 4 o r B p y h h B o 7 _ D 5 r s q C u 9 m j D _ z 3 v C 3 q w J z k t C p z 3 q G 3 6 k y C w s 1 8 N s 2 - i B y 0 0 - B v w k h K l 1 i h M t s 6 1 C l l p r D l 1 i h M - 0 F 7 q o Z p 1 3 K h 1 q D y p u l C 2 0 n d u r g t E 2 4 W 9 y 4 C 9 u _ Q 6 p - G q z l P 9 r 9 U v w u 7 P 7 6 - M 5 u 7 D u l q v I - n t f _ l t 8 R 6 - 1 B q z o U g 6 p z B p q 7 p C y - t y B 2 0 B h n D l n s l B h k - N n v 6 h B k 1 w b z m 9 P j t i Y 7 r q k C 4 - q 1 B 5 p B 3 n u B i w 7 r O h 8 4 Z _ z 5 3 H g h l j B 2 j 3 D m 0 - R k _ 3 F y p r g C k s 0 X z s n k C 9 h 8 B r r 2 8 D r s 6 S 8 9 l N 3 v 7 m B u 0 3 V q - 8 G 2 t v s G g g v p B 3 y 9 - F t x t v B 1 0 q m C x 9 4 x D o l 9 O - 7 x X 9 p z 2 B q 7 _ g B j q i b 8 - 8 j B u - w q C 0 4 7 B q w x f j t j W g 9 y J - t q B j y q M h - l p B m r o d u 5 8 p C x c v r g g K - _ v k K o 5 i o C 9 k 8 r E k 4 u c k t p i J o 4 i D r z - m I s - 5 u G j 6 w O j 0 r o G & l t ; / r i n g & g t ; & l t ; / r p o l y g o n s & g t ; & l t ; / r l i s t & g t ; & l t ; b b o x & g t ; M U L T I P O I N T   ( ( 1 9 . 1 3 5 1 8 3 0 0 0 0 0 0 1   5 3 . 1 4 1 2 5 2 ) ,   ( 2 2 . 8 2 2 6 0 2   5 4 . 4 4 7 1 8 0 6 4 ) ) & l t ; / b b o x & g t ; & l t ; / r e n t r y v a l u e & g t ; & l t ; / r e n t r y & g t ; & l t ; r e n t r y & g t ; & l t ; r e n t r y k e y & g t ; & l t ; l a t & g t ; 4 9 . 9 5 3 4 9 5 0 2 5 6 3 4 8 & l t ; / l a t & g t ; & l t ; l o n & g t ; 2 2 . 1 6 8 9 4 1 4 9 7 8 0 2 7 & l t ; / l o n & g t ; & l t ; l o d & g t ; 1 & l t ; / l o d & g t ; & l t ; t y p e & g t ; A d m i n D i v i s i o n 1 & l t ; / t y p e & g t ; & l t ; l a n g & g t ; p l - P L & l t ; / l a n g & g t ; & l t ; u r & g t ; P L & l t ; / u r & g t ; & l t ; / r e n t r y k e y & g t ; & l t ; r e n t r y v a l u e & g t ; & l t ; r l i s t & g t ; & l t ; r p o l y g o n s & g t ; & l t ; i d & g t ; 7 0 4 8 4 2 8 1 7 4 7 0 2 5 4 2 8 5 3 & l t ; / i d & g t ; & l t ; r i n g & g t ; 7 1 - 4 g 6 8 9 9 C i _ t O - x t K k r p F j 8 0 K r 1 S v p q m C 4 - 3 C 2 3 y D n w 7 F _ 2 s J l 8 i B 1 k h E 7 3 h G 1 g j C u r d t j u D 3 3 k I k 2 j C - 5 m B y o n B _ 6 x H 6 u 4 F v l Y j 6 M g x Q l i I i 8 t B j s 1 C 3 2 o C 0 r 0 C k m H n k 3 D y z Z 7 1 a 4 - N _ 6 v F 1 l 1 C y v t F 4 6 0 B u l i C j u p B q t a p h u B j u 9 B 1 y 2 a m X 1 t z B y s - B k s 8 B w 4 c q 6 s B j m _ E v 3 v B v y V h z s B g k s L k v I s m H n 3 i D - t g C v u q D j m Z x t 3 C u 3 y F 8 p R p q W n u j R Z m g T p y r B 8 x M 2 9 S i n G 3 t K 3 y k B 7 9 l C i 1 7 C p 8 Q n s N m w B 6 5 j B 2 s G - s w C 1 2 r B 6 2 j D 9 r M - p Q 5 o H 7 9 g D - 7 D 7 5 5 B _ - Z n l M 9 2 y B g k p D h t j D n 7 y B o 7 X p y k B 2 u O v 6 R 9 4 k B 3 D i p a o 1 h B 4 j F _ u H t _ i D o 5 s J q r C 2 n u B _ 9 0 C 8 0 o B u h M r - G q 8 J 3 r 8 C q l I s 0 Y k 7 K j k h D 1 r R p z 9 C w j j B v 3 m B 2 4 J v 1 f 7 s H t n 4 B p p x e v r 9 F 3 - 3 R u k 5 J 4 h M h r r E y u o B n s L u x 5 B z 6 D k 5 w B v z n E n 8 g B j 4 u G g _ 0 B x 4 C 5 1 4 F v 5 1 C 0 t 6 t B 4 2 j D j q k G m 3 W n r 7 B r 2 Y 2 g s C 7 3 I _ g F y w _ D 3 8 F t i s K 2 7 M v 2 v B k 4 W i m c 9 3 0 B s v J 5 7 l D i 9 k B z o z H m - w O q - I i z q C 5 3 7 B h 2 j B 0 9 x B t x 9 I z _ 7 C s h i C 2 y 0 B g 9 h E n i _ B l 6 i C z 0 2 E _ r l M 2 2 Q m 4 x C p 8 x D 7 s D r 0 3 B j 4 0 I i 3 9 B g k l B l h q D o 8 j D v H y 3 S w 9 h B 6 l 8 I r _ g C r s l M 4 y 6 C n u z J 3 m q C 0 _ M 8 6 S y 7 _ C l m z D v 5 v M 9 u - B 6 k 3 B w 2 w B _ _ R 9 u 6 C u 1 u B s q m B h k L n 4 D t - B q j I 1 9 i B j 8 T 9 9 D x 3 U 3 4 5 P v h u Q z 3 O 9 3 p C h p n C 0 h 1 C 0 u O x r L 8 j v P z g r B h p t C w i m E z q O p 3 g B 5 4 k L m z z B q r - B o 8 z I p r o d v h F 7 7 F y 8 L 7 4 V j _ Q h i D i g F r r I - t G 3 8 Z 4 j B m 8 i J v n x B r n y B l k 3 D w j i B 8 v 9 R 1 j t E x 0 n F y 2 8 G s j z E p l U 8 k s J q k w C j x x E 0 z g C u x _ C _ w r C o 9 - K 0 n g B n n n B i o l B h j r E n 3 9 C r q g I - i H r p h P 3 r u C 1 h z E u 6 x D 0 m 0 B 0 y k C k g a 7 3 G 6 u D s G y _ v M t 0 D q 8 V j q 3 B 4 p m j B u x h H 5 r C z o V z 6 7 E q L n p 6 B 2 Y 8 g _ N h x x C 2 i p C 2 n p B q o u B x 9 m K l i 1 G l 2 a r z f 3 2 U q l s G y y P w r w E _ s k F q q 1 G m v 5 K 8 r m G 5 4 C 6 1 - B i s h k B h 3 s F z r q C 8 z E n 9 H i 3 8 K s p q H t w w T w t d 3 s 6 B g n x H v i W 8 8 q D 4 x l G 7 h k G o 7 r W - 4 m B m v 0 B v 0 J h p 1 E - x O i n a 4 9 n L 0 q T u s G 8 j w B i 5 k B z r l C v s w Z j k J t p c h z b 7 0 o C 2 _ l B 5 _ E n i 9 b l 3 Q z y l R v r 3 B y 4 w C _ 9 h B p 0 n F 6 o U _ i j B r l y C q x 4 K w i y F k 0 7 J k g S 5 8 z B u n r F p 1 l E h 5 2 H l n s j B j 4 v s C - O y 1 M 8 j k 8 B n n r J l o i G i m f v t g C 7 0 D x 3 r J 0 x k E n m 2 F 3 p 5 I k p b s 7 3 C h v l F 8 4 n D x 4 v E 5 1 9 J g v U w 4 v J 2 h t D 0 2 Q j 0 q B 9 3 O m 6 h F x z 1 E z u z E 4 5 l J 4 n u B g r q G v z 3 M _ s 7 F 0 _ g B 4 k r I i j 0 B z - K r 2 g 6 B k i w j B x i s H _ r z b j m u D u 7 X z h 6 o L r s w 8 B x t h a v 3 E 6 j m q E j v n v B t l g 2 E t 7 9 n C n 1 6 z D v t k u F 2 z 4 _ B 7 6 1 4 B s 3 p h B w _ 4 1 B s r h B 3 9 k g D m p s J z 1 7 M 5 9 w m N 4 5 6 T w x p p G 1 _ 3 6 B 5 o y P r r k I n p 1 i C 4 v 8 v C z z d 4 z l 2 B 2 y 6 x G 9 5 - r M o J - - C 2 x B 8 2 X 0 q i c v i l h B 5 - 8 F g 9 x 7 J 2 5 i V 2 7 2 9 G j g - c 9 h 6 K 7 5 g l J x - 2 K s 6 _ U m 5 k r G n 7 r n D 6 r l 5 H n 5 2 B 0 v m I y - S y k j i C l s 9 v E 8 3 g D n 2 j F 2 v - s B l p 8 - D 4 s 3 y E 6 i w C 1 x j q F 0 8 u e 1 s z 5 B o m 5 w C p 5 k x I k 9 8 i E 6 9 i S k g x Q q i v D 0 m 3 t C _ s v 6 X o y l B 9 2 m p B n t h Y 7 q 1 i B 3 0 8 k B 5 o i f g j 0 9 H k B 3 m 8 C u k p g C n 5 q P 4 z H - h v z C g 9 v n B l _ x u I q B i i l j D u u o C v q m h B x p 5 o B v z u v F - p 6 x B 4 Q 2 l - r E h r D 9 m o J h n x k D 7 t y C 5 r m 1 D h q i f s q C u 9 4 p E 9 0 5 l D x l o 0 I q 6 j e s E y t 2 x B q p i H o y u u B - y 2 i C q y i q B t t G s 5 W t _ Y x 1 3 2 B 8 t k B u w l P 4 _ - k B o 4 k _ H 9 x r d y E 7 r - h E z h j P z y x u B l y 9 m I t v w I h j 0 C h 8 q q c 2 i t Q w y 4 b h 4 g 4 Q 9 5 2 o C r k - u G u r i i C w 7 x u J u p 0 e x 1 2 y B q q C h p _ y N _ 0 i F t t s 7 E 7 h g G 4 r F 5 l 7 p N u q 7 f m 8 i q B 6 1 r 8 I 8 i z y B l h w R l i q 7 R u r l N 9 1 4 x C i 9 p B 2 l t u O 1 _ 7 v G 3 s M l 0 l y G i 2 z 1 C l m 8 v E o y _ F 4 i z u E r x 9 U k x n q J l 7 y Z j v w b 2 y m x E p z 8 w C 1 v 6 C p v 1 B 8 t m T s w r l B n 5 2 B r 2 B v _ h B p t m V s _ 2 U z 0 k 1 D 5 q 8 R h r X t x j 3 E 6 9 s C 2 i 3 n H x 0 h i D t 7 h y H y - x O 5 w 4 E 6 j 4 h W q m t D m 2 o h D v z z t G v j v 8 U - v n 8 B g g u F 2 9 r w I 7 1 3 J h h 0 u K j i l s F w 8 2 V g 7 7 h M j i 7 _ H _ v j G y y t c q m g u J 2 3 o B s t s 7 B m 1 n j J u w D i s y 1 D y 2 4 V z x x g B t 2 6 0 C 3 s 1 w C g 9 5 M 0 5 o a 8 4 5 h B 0 3 0 k C s r i o D n k M p u h u D k p x 6 B 8 m s 4 C m y m z D n 5 g F 5 8 u c 4 1 k 9 D k z p y B s _ z p B j s j l E u l a 0 9 _ j C k 8 h u B n h k m D j s i 2 C - l t u N w 3 Y 6 j w 5 E t 6 5 4 D _ 2 - j D 1 1 r 1 B q m y G k l 2 D 2 q 8 y D i 0 h k C 8 p n u C h 3 g d x x t u E 9 n _ t B 0 z x j C j q G t o 3 o B u k 0 p B r s t p C - 0 4 d 7 s v K - z g D m - 9 w B i 5 v k E 8 g m C r k o m D 5 x v w F 1 r 4 g E y q 3 C 4 t 7 o E z x 0 D _ i t m B s u 5 3 C n g x v B - 2 l l B o r 0 w C 7 s h w D k g o 2 R u _ t 9 L q w u K y n L n x k v B 6 x 0 z E g l F m 9 O 7 p m _ L p i h T n p u y W 1 y - B 1 y l 3 N _ z w b 9 2 4 s B _ n 0 m B 7 2 3 t C w w h i F h p p 9 O 8 w x M l p j B x y 3 i J 6 h 8 8 C j q N g 0 2 i C t - l t B 5 m 8 i E q 4 q c 3 r 9 i B r - q o F 9 t d q 2 j 8 J 8 i q S t k y 1 F v 3 o w J 3 w 0 N g 0 u - H t 9 y 7 M 5 9 y i B w m 7 j G n u i K 8 v n x I t t u 3 G l h i Z x k 7 j M j s w 9 J o z s D p 8 x h G m s l Y o z z j F 4 m m j B 4 - j 7 M 5 q 6 B p 9 u b g v q Y z 3 6 g E s t l D m s u t F y - 8 M l m x t N t u g f 8 9 s f h t j 1 C s i l u K 2 9 _ E n v o V o n g L q 5 T s 8 k y B i - v o D s _ _ z D r 8 m W 0 x 3 1 B _ l z y D k o g E - x n z C g z g z B w y I m p x u C g 1 i 9 B 8 5 4 P x s k 1 B v 0 o 4 H m i 6 s C 2 x o 1 E 7 _ g x D k s u z C l t a _ i n 8 B n p x u C o 8 v R u q t r B p 6 r 7 B 8 m r l C 2 - k C s h j 8 D y l j y C 5 3 u C 9 j 5 7 C 9 n 6 i C t o 3 F h o 0 p C p l k j D p q 1 H q 0 2 8 D 8 i k 0 E _ i y p C g 1 k 9 D p - p P x 2 6 g E 2 2 v g C i 4 p X o o L 7 6 2 h B m q n y C o o E o G l 3 n F h g x q C q 5 0 4 D w s i s B r 5 2 7 H r 5 3 t B 5 r g N i 1 n n H n t - Y l _ n K 2 k i 2 D 4 s 0 k C 6 h p h B r x z z B 2 - k s B j 7 q w J z o k G u p l X 8 l 7 Y 8 o o z B z w r L l y p t J 3 o i u M t k z 3 D n 4 P t T i k g l B y _ z 0 B m _ t L 6 0 7 t B t j k n H g r r B 2 w i M h x t x B r k p i B 6 h r v I u l B k 1 u m C g 3 p o C - _ l _ B u o q O h 9 k B 8 m j q D l 5 2 g D w 7 9 F h o 3 4 G x o l R _ s l d t k s q F o 5 s T h x 2 p C 6 p 1 o F 0 i x 0 N 2 o d m 6 p q F p 0 2 G y t _ a 7 4 1 s B 7 i 6 - C g 3 o j D o r 5 Y 4 g n 9 K v 0 x n B 2 3 u K h 2 9 o D _ z v 5 F 0 m 9 n B l _ w T 0 1 6 t E l h - n B l _ l V 0 1 p 9 G g s _ C r r 0 o C - v u F s 8 u v B 6 _ d i 9 G q 7 0 w E 0 q r K - l z l B h y 4 z B 9 w d 7 4 j 1 C 8 o z L 6 g z e h x w o L o - 4 V 8 g t 5 G - g 2 B r _ 0 Z j u m D v w g 8 P v 6 t H 6 6 m x B u u t i E i h 3 G l k M k j 9 t C m s h p D y n k F k s 2 1 B 2 9 2 4 B y - _ j D 4 w n j B r - y 2 E 3 3 M p 1 8 w E u y x k B 1 - z W p 4 5 y C z _ g W i l 4 J 7 5 i C 1 h _ p G _ m s h F t s W z 1 i g B o k 1 4 D 3 y m 1 G - s 4 G - 8 y o G u _ - h C y t D 4 r l _ D s x 5 m B 5 o h r D q o i l C u g k B x 1 x j H _ 3 v 1 Q i z t V m m x n J j 4 i 0 E 5 3 n K z r n P w r 3 y P 1 7 p 1 I - m l v E 0 - p C 0 h r f - 0 8 w B x l m f 6 r x 0 F 6 n g 9 B p m m T t m q z B o g i B p k r h B z t 4 1 F i 4 p D u h h 5 C g v j 2 C 9 j t k E q 7 z P _ o x 1 L 4 8 m Y w v s 1 I q x o T 6 s u K - 1 0 9 D 9 t w 6 D 0 s 8 H z 4 z 9 C s s 1 s B 3 1 l g G 3 n k 3 B 9 p 7 f l 5 8 B q n 7 g J o 5 - F 6 q 4 f g 2 6 0 F k 2 i B - q t 6 B z p 0 k I o h D 0 z q C u q v m I k 2 j r J 3 2 5 y C m _ 7 Q i p 1 V 7 - 8 j C t 7 o 2 C - 5 1 0 B u j k E i 8 k 2 C - u _ H p 0 3 g D 6 9 x G q k 3 a u i E u s 2 w B s _ j M m 2 _ h C g z W y s u J - 1 p p M _ 5 5 1 C y 2 m H - n n k J g 6 v Y m 1 4 9 C 2 3 5 Y v g 7 _ C y m z Z 0 l k 4 C i 3 z j D v r 8 Y j v i F j m s B u m k K 6 g k v D 8 6 k 0 D t u 6 t B t x r x C 2 v r V 0 n 8 s D g o v 7 B t y m S i 3 q w C 1 m 6 0 B m 0 - t B m i t G 6 s - O l 2 j e 7 8 o Q m r 7 8 C t s z g C n 0 m L 0 i h l C j j 0 x C t o 6 4 C q v 4 F s 1 i Q l 2 1 K 8 4 k O 4 u 5 x D 8 x y q D - 6 h s D 0 6 q 9 L 5 8 p 1 B m n w R w m p h G l 0 h j F 7 y o E x 1 p z D q g w 5 N z q 8 F 8 u i 9 D s r 1 u H o y z D o m u v D s 4 - 3 B 5 x x - E 2 n s q B u i m n B 3 _ 4 t I 0 k 0 B 3 2 g 0 Q p _ r p G k l i w C 0 w p E g g 6 g J 4 6 w l C y w 7 a 4 _ O 5 g q T 9 0 4 5 K k o h D g 8 _ f i j p j D 8 k h 8 R 4 7 _ B 7 s j _ H j 6 x r B j 3 2 6 B k u 3 H - 9 l y B k i j C w 1 4 o B t s v s H 0 n 0 K t m 0 g H t r p n B - u 3 N l 3 v J 7 7 6 z E 1 w v K 3 z 0 v D s y k 9 C t 5 4 d 2 q s G 5 v m i B s I 4 p 2 _ F l 0 0 t D 6 p - D v s r 8 B w v n a 0 g 4 O z 5 5 - B v o v K 9 5 g z C n 7 m x K o n o B w 3 m n B 2 k x e 1 o n k J o i x p E 6 5 8 p E k p r r C j q i p B q w v m G v 6 2 8 C 1 i v D j 4 6 M m 8 p t B s v i w B y 9 r j I 8 9 0 l B l 7 - t D z v 8 5 K j z 7 C s 8 Y u g Y 4 t 7 5 P y j _ t G _ 4 1 h C y _ z U 9 j j 8 B - 7 i 8 C h h 6 j B 1 w o a 5 l p 1 E 5 v q S g o 6 d z m 4 d h 8 _ Z y s y - F s 7 l B 2 r n w F p 6 9 H m j o s B 6 i v x D 5 u 1 6 J 1 _ - y B q i 6 2 B 6 r o n G 6 n g H p 6 v g H j C 6 t i i D u 6 h r C 0 k u L s 9 9 7 D o n 6 d k 4 - n D s l 0 u H 0 o 1 4 B t j 0 N _ 9 4 D g y - x G 0 k h S s j s R j r g 9 C o - 6 5 B n 8 5 F z 5 - 8 C n 6 9 g B w n i V o t 6 4 K m 3 p 7 L w 8 q a w j k I 7 x a _ t h e s i l I 8 2 2 w F h 0 v 1 F r n i B g r 3 h D q 1 v s C 1 u n g B y 2 0 r B 7 t x Q m t p v L 3 o F x 7 3 - B - m 9 5 B p 6 y s C 7 - 9 D 9 - B h g h 6 D u y 0 u C y g w j D q g 1 h H 7 x z O z 0 z m K n k p t C o v n 0 C v i n 9 J r e 7 1 3 d 2 v g m C 4 3 3 3 C s 5 6 - C x k x E t 9 p j B z z w i D p k 4 0 C 8 7 6 c p z 8 6 B p 7 n z B 1 u j J 1 p l k C 5 v k j C 0 3 B h i m w B r k w X z 7 9 z C 7 0 u z B - q i c y - - h C y 3 z o B l t 4 C u 9 r 4 K m k - _ G t 3 2 Y s j 7 5 C l y l m C z 3 l X o p w p C p - n y E l 8 x W j j s P v r 5 8 D h q j 8 D y 0 D 3 4 _ k B r - S x 6 4 B j u 5 a m i v 4 H 0 o _ T 0 g z g B t i 8 l B p r o 5 C 2 3 o K 5 7 k o C v y q l C 3 8 k C - u k 2 B p 8 u t F p _ h B m z m k R 2 8 p d k 3 h s F j 3 w y D j y m k L u i m p D p q 7 x C _ n z 7 D r x t - I u q v O o - z l B - 7 9 m B i k j W _ 7 _ D 1 0 j i D i 4 p I v s n 0 D _ p h i E m 8 6 3 C k z n r B i y x 5 B v h z g D 6 1 g x F s 1 z q B l - 0 w D i z 6 4 N k 9 G s x v 0 D k m 1 h E 2 m x j D i 8 o k I q 9 z B 0 8 h l G 2 w o k B l r n g C 0 9 w J 5 o 4 P s _ 2 k B x 9 6 _ B l s t W m i j E z i y k K 2 j y l F g p x - P u 7 h x D 7 0 z X j m u t C i u 3 D 5 _ 6 j C g 3 z v B s r q d w j 5 o E 0 1 C x o u 8 D 2 W z v 4 i D 5 l 9 2 B 3 n 1 Q z y p D q r h t C 1 k y n D m l 9 k B 5 _ - Z u 4 i C m u j _ J m h j z B 0 j - p C 5 6 5 7 B 8 q 7 B _ 3 o o B _ i 7 j B t s u H j 3 2 b g w y B _ 5 3 E _ l q p B m 5 5 C 7 5 l h C q q x Q i i w H w j t l C p 9 g v C y i 4 q B z 7 p Z q p 7 r C x n q k B 2 k 5 e g w 6 Z z 8 w C p o 6 i B z w y n B h 1 m 9 B 3 5 k L M o 7 r 3 C l t 0 x B o 3 5 c y 9 Y j 3 r N 2 u 5 4 D 9 3 7 s B i - 2 T u q 7 j C x 7 6 k D 3 v u w D x - 0 m B 0 7 o k B t 2 j W j m v J 2 t r m D x k y y D w 7 2 j B 8 h s m B 8 h h W u 4 7 6 D g 6 m I j h 5 y D 3 g - I z r 9 R - 3 D z 5 i G 0 9 r 4 G 3 7 w - B g j k L p n 8 g B i p 5 5 C y l 8 U n l h o B j t z l C u 1 - 1 C k w q 5 B w y w C s u l g E x y g C j h p 3 C y q 7 e x k m H h v z n B l 1 m o C h z h D k x U x l n r B z j - _ C s g 6 i D 9 9 t 5 Q t 3 d 5 o u f 5 y 9 9 F v m 6 8 D 1 k c p 8 x n H g 9 x C l 9 n C i _ s j C 6 v i u C 9 v t 9 E p h P 4 v 6 l E z k n o B p o 0 F h 7 3 _ B 3 _ q t B 8 1 x g B 3 4 6 8 C o m 6 y C s n 9 J g g 1 y B 3 z j 3 F t k 7 s C - g n - F y 3 g 6 B 3 2 0 G 0 o s 1 N t 9 7 P z v q 2 G 1 g o C x o z 3 C t u x C 4 3 m P 5 g X 7 w s M o h 3 K 6 j C q j q U - _ f 5 2 g P 3 2 m S 5 t x i D 2 j h F j 6 l 5 E j 5 j U u 5 k v B r p i e n y p X 2 y k j C y 6 u 6 E t 1 1 5 K h - l E 2 9 v z F y h z - B i i p 2 H 0 - 3 U n x B o 6 m K 7 o q k D p h p r D o 2 p I q y 9 9 G k t x q B 1 q Z n u g 1 B y h p B v 6 8 E s 7 1 K o y y n E z g a q g o r C s y 6 n C _ j h U n u s H u r u P o 8 m K - r u d g 2 y j B s z h D o j 2 t B 8 l p B 5 d 8 p - a 1 p 3 7 F v i j f 5 j 2 p G v 2 0 - C p 4 k j E o z w k L g 3 o M m r u 6 N l 9 7 I 5 g 4 5 J - z q u B i _ 0 i C i 4 u t B q 6 r r B n _ g M z g m E 9 y 9 - L s l _ n D 8 h Y 4 5 - X x 2 q j F 6 v o V h u g S s 9 0 t F k x R 9 1 s r F z 2 u f 2 x y 1 B q k k p E 4 n z g B p - 3 D l - 4 j E w j r 3 B 5 6 I 8 7 7 t I w 9 D z t k 7 I 5 g x R x 9 B i m 1 G j j w D 6 m s B g 3 x I y t o d 5 u h E n g b 1 j _ K r j v C r s p C m 3 a z n u B _ w 7 H t s o R v l k T h j y W z 1 l G m _ Y t 4 w B p r g D 8 0 p I i v u B 4 m 6 G h g 6 I o p 9 K 9 9 z p B t g p J - h i D l - o J u h 8 C q - u C w n o B g 4 C m - C z u k P 9 m r C u 6 u C m z _ B 3 5 D 6 2 y B 8 z _ H r u k H v 9 m Y q j n C i x g K y z k Y 1 z _ C v - x F o 8 Y r 2 i m B w _ 1 J 9 3 h b k - K 2 9 c q n 6 K p i Q q Y 5 p g P 1 1 W g 3 Z z 5 i J w y g B l g u C 7 1 1 B z 4 9 J p n n N 7 3 z D j p r b 6 n 5 a s z Z 7 w W u r h x C p u v U 9 v x M w 8 p D p 8 n C u r - C z - l C u w n X q q n u B u q x L 5 s r K 9 j B k 4 l C m s 2 B _ 5 _ C 7 u 0 G x t g R 6 1 E 3 n 9 F 9 O 7 w 4 E 5 5 h B m l 1 Q 2 4 6 Z r v 4 E 8 _ P _ 1 o B 9 g 4 Q 5 x s D n 3 1 B 9 7 q g B 6 x 8 i C u _ K _ l p E 3 i m S w 0 B x 7 u f g 3 q o B v 9 3 y B w 3 i D w 9 1 I 6 j j H u 2 h W 5 p h d 4 k x N u j n C 3 7 g Y o p k B v 5 _ B 3 u 2 G h 7 x T g s k J n k D 0 q q P u 2 v d 2 1 U 1 p 0 D k w q B n i k E j k 6 B 3 h p F 4 6 R y 0 g L s 1 y B h - 8 N u n N y y 4 r B & l t ; / r i n g & g t ; & l t ; / r p o l y g o n s & g t ; & l t ; / r l i s t & g t ; & l t ; b b o x & g t ; M U L T I P O I N T   ( ( 2 1 . 1 4 6 7 2 4   4 9 . 0 0 2 0 1 ) ,   ( 2 3 . 5 4 7 6 5 0 0 0 0 0 0 0 1   5 0 . 8 2 4 4 1 9 ) ) & l t ; / b b o x & g t ; & l t ; / r e n t r y v a l u e & g t ; & l t ; / r e n t r y & g t ; & l t ; r e n t r y & g t ; & l t ; r e n t r y k e y & g t ; & l t ; l a t & g t ; 5 4 . 1 5 3 9 9 5 5 1 3 9 1 6 & l t ; / l a t & g t ; & l t ; l o n & g t ; 1 7 . 9 8 4 8 2 8 9 4 8 9 7 4 6 & l t ; / l o n & g t ; & l t ; l o d & g t ; 1 & l t ; / l o d & g t ; & l t ; t y p e & g t ; A d m i n D i v i s i o n 1 & l t ; / t y p e & g t ; & l t ; l a n g & g t ; p l - P L & l t ; / l a n g & g t ; & l t ; u r & g t ; P L & l t ; / u r & g t ; & l t ; / r e n t r y k e y & g t ; & l t ; r e n t r y v a l u e & g t ; & l t ; r l i s t & g t ; & l t ; r p o l y g o n s & g t ; & l t ; i d & g t ; 7 0 1 9 2 4 4 4 9 0 6 0 2 8 4 0 0 6 8 & l t ; / i d & g t ; & l t ; r i n g & g t ; q g t 4 m g u t 7 C o - i i C w z 0 l D 9 i k R 1 q 2 N 5 g j j E x D v 9 1 2 G 7 i v P 6 x v n C t l 8 h B 8 5 6 V 4 n 5 9 B j 7 n T 0 k z n E 3 g 3 H o g _ p C v p 8 H y u 4 7 N i 0 v J j r 2 3 B 9 s 9 T r n 0 H 8 r t H v p j W h q 2 L _ o _ v B k 3 8 2 B j 3 1 N 9 _ p g J k k v j B n i Z l 5 z G y h _ Q p 4 7 F s 2 2 d u 2 n 0 B q z w a w u q U s q w 8 C 1 0 3 k B _ u j - B 9 n t r F l w h n B x o m j C q 8 x V 8 1 o Q 6 r - e l 3 f l 3 8 3 I 1 x v 3 B w 0 3 t D r 3 - - B i 2 q p B p 0 y 2 D q k z V 1 _ h D k 2 m G i j u q F 1 _ s j E o _ W 2 l 7 j B 3 h z o B x 7 1 F v 1 n q C 3 - i F q q q 0 B u m n i D 4 u j n B q y D j h 0 l K j h 0 l K 8 7 j c - 9 n y B y x 6 7 C o v R 5 g p D 0 j p G 4 g j 7 R 0 j p G t 1 g p B 7 m 8 R q k u O 4 k k 8 B 1 l C 0 6 m w C w y 5 - B y m l s B h 4 l d 6 z 8 k C s t 4 H x v z F g w l O i 9 k K u z n s P p - 7 6 D v i y z E 3 p - C w l z a 1 2 x B q q p P - o r P u 8 n G y t _ _ K n y g 8 B k z x _ C s o _ l B 9 m q k B v _ i B 1 z t n C 0 t 7 y B q s i K t m x G n z 2 9 B g 6 y 1 F t 9 9 Z z - - i B _ - k t C p 4 3 w G q s r l B 0 p s g E s 1 - K 5 5 l g C 9 2 w - D 9 5 h o F 4 m i B 6 s g r C j 7 3 1 F g k 7 9 D v 9 q T 0 q _ F j u S o 6 l T l k 2 G j 3 9 W p - k r B l 8 3 m B 9 z 3 B v 7 k e 6 5 u X 9 p 5 L y l i _ B n 6 j B 2 y M _ w g g B l h p D h 5 8 6 F 8 x k B u l x q B z 3 r x E 7 h p g B p i 9 s B m s n t B j h t B _ w l K j 2 t - B j g s T - k o O y 3 o H g x 4 Z t 8 u W i 8 4 H x v Y h g j V l w h r B z l p O 6 n 2 Z k W s 1 1 5 V x v T z q n p B - m 6 u B j w x d 6 t m E 5 r h L - i z q B t l j T g 0 6 L w p t V p k v B y - 1 p B _ 9 m L u l 0 j B 1 q k C 7 x x N - u n G p o 8 4 D 3 3 r h B p u y C 2 2 6 I 9 x 1 n C z t j m O q g F n j V o r v 3 G m z 8 s I x 5 o 3 D 7 o r I y h l q N n h s a y 5 4 Q y n q o H u k p E i t g 6 K q 5 m x E 4 q - s B 6 - o e g q p c 7 j 6 U n s p m B 8 u m N u o p 8 F r q 6 m D 2 6 o k B g 4 1 P 8 9 i Y j r y e w k h i B 1 5 _ V k 9 0 d z o h h E 1 h H 1 6 4 e o g o T t - P r m r j C _ r _ j B 2 5 q I p u t O 9 9 n U p 0 9 k B 1 l g m M 1 l g m M r x _ y C 3 p 5 h D l 3 3 y B 7 p 6 9 D h 5 t w K l s n V 6 o 5 u F l _ i 4 J y j 6 3 J t 2 - m B 8 3 s v E 2 a t x 8 C v k y e i 9 v M 2 t z l I s y 0 D 5 i x V w q v u F m 9 D l g 9 r E 5 j y 8 Q k u z _ C w j 0 u C o y u y C i q q B i k q Y g 6 u Y u 9 1 P q n q i F t i L 4 2 - T _ u u O w t t s H o z J i x 7 N j 0 9 T p p z x F 6 q 6 B q w _ i E z p 6 g B 3 - 7 4 B m - _ 7 G y 6 X s h l r M h p y L m v 6 D 9 v 4 F z p o O k 7 m y F r 8 l B k 1 o h K i b t 0 u g I 5 8 q C z 8 z I j 9 t n C z s p u F 1 w x v O 4 9 v o F l u u 4 S v g x r B k r o J y h u Z g 4 n a g i 3 Z 6 9 m T 9 3 l 9 D 2 p k G h i x 5 E s k k 3 C k 0 0 L x y q _ K 4 q q n H 6 t q L o - 4 k K 4 _ m k K 4 _ m k K i 6 8 p G l s 9 R s v o k B o r 0 W v 8 l O s x o L h p _ F 5 w E v p l K n 2 h c s 6 h T u j X r 1 w b 6 q m X 0 r l P 1 3 9 7 C 0 t g j F 7 t l d i 8 4 m M 2 g 2 q I 9 - q J - w n n 7 E v o n T k _ 5 m G o 1 E t 0 s 3 P q i m N j 0 n l C r 5 8 w B m y p U j h b g k 4 G 4 p g F 8 h l f 2 2 8 z L 1 8 6 K - 4 t g C r s r g M j j U s m u T 5 7 h f 9 u 9 e o m o S o y k B x k k T 4 5 t P k - 4 K r y m e 4 s 5 P 3 5 o S 1 7 t v D i g h I 7 w z I 7 9 q d 7 v 3 D m 8 v C 0 s z a 1 y o S r n j u B 7 w 9 Z w z B r u 0 R _ k J i x o d t 1 h 6 P p l - o C 5 _ o l L x 4 r H y u u r N m k W 7 j 4 7 B h 1 0 Y h 9 5 6 B 3 z t n B 2 _ 7 W r v u g B u 0 x Q h 9 w T - v s O j q r U r 8 k B 1 7 6 P n 7 0 T l j _ J o - w L w z k M x 6 2 x C x 9 F 4 h C 6 9 z N h q 7 z R 7 q 0 K n o t q H r - s B _ r r o F 1 g t h B t 7 y 1 M k o D k 4 g r L g 8 r m G g 4 i C 4 7 l W m s y v B z 0 4 w B z u v N 3 m _ x C 9 3 x T 3 h 8 D m r s Z j G t m n p B p g q i B w h h P q h z K l - 4 W n y y 7 C m q _ 9 P g 1 k a 1 1 4 F h g w U i m 7 Y 2 6 n p B - h r K k 3 k a z 1 x B t t 5 r Q 0 z H t i g j G 2 5 - B m p p d y 6 5 r M 7 g G 2 m 5 2 F 2 s q u I m 1 M 2 p i 1 B j k L s h h u B j u 5 7 E j t y S m 8 t V - l g n B r j 5 p B s s z 5 E l 6 9 F 2 i 5 q G y 5 q i D z 9 u D o q p q C w i 7 1 B q g 9 U q j 9 8 F k p u H 2 2 u 8 H m 6 L 5 l z s C 9 _ y 8 B - x g J 7 o 1 H g n t k F p q v K 3 5 h 1 B g y 1 j H u j v 1 C v o p w D 7 m i H s m g j B 1 - 0 a q y 1 V o 9 3 C 8 w y J 9 1 p M t _ 5 J 7 x j B r k 5 X l n 6 0 B i 7 x 1 B k i 9 b 2 t i d i l 5 y C y 3 s g B 4 t 7 N 7 w q F y r 1 u B 9 s h E u 7 1 p B 1 m 6 x B q z z h B 8 v p O h y r f 6 s 6 1 C x 8 u b w h n b 5 w 0 h D r k - i E u 4 4 h B - y k 1 I s 6 y C n _ i z B l 8 - 5 B 4 w o i B _ _ F m q 0 n C 1 k u b y i v g B q 1 w B h i 2 Q r 4 7 y B y 1 _ p H s u D i h o M p z _ O h r - H 0 9 p T x _ 9 J y 1 j 4 I m - y t B o 8 u h G j n x q B w q 5 h G k k l B 4 j k F p 6 1 r G m 5 - H u 5 h x R u w _ v F u t y v C h 8 p D m l l X m 6 D 2 p t G _ w _ X p u 9 D l h 7 b _ - t h L 8 q d 6 s 2 p B 2 l B 3 v j z B _ u u 1 G 1 p - M m 1 q G l o o s B o 5 l w B h x h h K 5 l x - F w w 3 L p k u m B o 1 o P i y g G g 2 5 M _ o m B 5 5 4 h J 4 u k N q j m i B 8 3 t 8 G k g m G 1 i - i D 1 i 6 t D 8 - t q C 4 r y 9 F w s i E s 9 i j C t r - W r 2 n C 9 - u k C n i n e x x 4 o E u n c _ 3 4 Q 3 8 j K 1 j 4 u D 9 z - 1 C 5 3 p x E 0 l x y B h 0 r 6 I 6 2 9 n G p 1 n G 1 x 4 9 J 2 g O g u t y G 8 v v N 6 1 7 7 E p p q P m m z p K s t o R - y 7 a t h o 8 C 6 - j - C 4 4 g T z p p i L z p p i L u 8 - h L 6 2 y i L z p p i L 7 - n J g 8 v _ J 9 1 9 r C j t t g C - p i W 7 t y k 8 B 5 j x H 1 g k 6 K 8 - q B n l o _ P z y x 9 P 8 7 8 9 P 3 s u H h s m q M 7 2 h 4 - B x m t r B z 2 h B 6 k 7 8 J v - l x W z z j F 4 w z h I 4 0 2 t G x _ 0 a 4 3 z y K t 0 0 v F 7 2 6 7 D s x 1 y S 7 h 0 - J v - x R m 6 u G 5 9 9 8 T 3 2 3 9 N j i t L y 1 r e 8 8 g m H 9 y i s N h 9 t r N _ n 4 r N i - h 8 F j j o z B x _ E p 0 t - _ B l 0 l m M 3 x s E 1 t v 7 2 C 0 m 5 0 J 6 3 9 3 B 4 x 4 l D 9 p 7 B q j v j J 8 8 z 2 K l l 9 2 K j l 9 2 K q t 3 w G r g h P o _ i 4 J z j 6 3 J - 4 r 4 J 6 k t w J q m 4 s 4 B j o s _ E g t 3 z L 2 4 m Q p t p W 1 o 5 l E y 8 r 4 C z i 1 E s i x p I z i z H y h s r H p n k h B v l 6 m G t 3 m h I u _ - W p 3 n 6 B x o 6 5 F 2 r w j O 4 y 3 _ B u v - - B 6 m u X v _ 5 5 I w j l B j 7 r z H 4 7 s u B t v 4 G p 3 k b 0 x o y E s i 5 _ F 6 4 3 C i 2 7 P 7 _ m 9 H i 7 h E 2 r v 7 H 6 v 3 K 2 m n G s x 3 6 C n x 8 i C o t _ m F 9 t y 7 D 3 z p u E x w y v B 2 r v 4 B w i x 1 R l 9 9 G y 5 j 0 B k r 5 o C 5 n 6 2 B 1 q 1 Y 1 3 h s B u 9 q m B n w 2 h B 4 x o B r 8 s S g l t p F v _ m 5 C r n 5 B k 1 4 o D m 8 r 9 B y 8 X u 3 2 n B - 2 r Q _ k 6 p D 9 8 s Z x 3 7 e 0 m n u C m s t u B j k 1 L l p r H z i l E 2 q z L 1 1 0 d w 1 2 W 3 m s o C 9 1 3 6 B 0 _ r B t 4 y I j 6 y r B 4 j 7 6 C 3 o s u B s - 7 t E y 7 8 p B 8 0 x T 7 n z i C h q z d l h h z B _ _ n 9 B y x j u C 9 3 - N z n x L 0 - 6 p B - x 2 i C 5 m w h B 9 q y N 4 s 5 J 0 v t h B o _ 4 i C v v 1 T z s w U j i b w p 3 2 D - w h O p t i U y w _ D k v 0 L r 6 i z B 5 0 k 9 B p z m G l i 6 s B i 2 4 i C x t j x B h z 7 R 9 m q C v 0 - 9 C m p w h D s s n e p _ l y B x o r h D h z o J s o q a _ w v h B y g y u C 6 8 3 N n j _ T y 1 y i C n k 8 B - y u o C 2 u 4 W 0 o g B 3 4 7 d r 4 6 W 3 i j a 3 q - y B v 2 W 9 w i s B 0 i x 0 C n i 3 B t l j a 9 r p O k s p u B p 9 i a y o t l B r l 7 E q 8 t P r i w l B x g n v D m 9 3 F 9 h - t B 9 w s u B 1 q Z m i x 5 B d 9 - s 0 C r k o 9 B i t - l B x x 2 N p j n v D h w s 0 C i 3 i z B 6 o h I _ 6 w S v _ j 7 C _ x 9 n D 3 k z v E - h i 3 F q 5 i 2 D h i _ F j 7 5 h G z _ y 2 D 3 5 C w v - d g - y l B 7 - s 0 C 1 m x J t g o J g z u h B i 5 r o C p 7 - H 3 4 v L u u 4 I 0 7 q u C 1 9 h w J i 8 z B n _ 4 w B v x v G y m r u C x _ 1 l E i m X n - y 3 C 0 6 9 W j g u p B 0 k _ n D 1 v 8 B 1 j 7 6 C g o t s B o z m f h j x l B 0 7 q u C u x L 6 s 9 j C v j 7 2 B 1 v l D i p t _ E q s R h 7 9 h C n 9 o w F 7 r v C z y s x B 1 l - P i g 8 S t p _ j C 9 m 1 D 8 y 0 p K 0 0 4 t B p 3 o 6 F x B v j l s G 7 n 6 p U v 5 M j y w q C z s r q J s u l D _ 6 3 x T h q u t B w 8 r B 7 3 p i J 7 z 7 p L u r s d w y m 8 I x 0 o k B p 7 2 C y 2 - 2 N h _ r 9 P o g g X 7 z j _ F 9 l z V 8 m 5 w k C 1 z 3 k F w i 8 v D 6 r j x E p v 3 1 D 0 9 x i J s k l g B j v i 2 D y u - j D s m r I v m v w I 4 m 7 q B y u y t D v v 7 l E 7 g k I i G 5 3 v z F i k 3 7 C 6 k - 9 Q 2 8 V h 4 o g H i 0 p B 9 3 z s B r u n J l g - h D q 6 r o G v s 3 l C y r 8 1 I 7 v 6 h F l o 9 y I 6 z u G s 1 i p l B 8 5 8 p J s i 8 H 7 x x 9 l C h 6 - B 5 1 w i 1 C h x 5 P _ w j z D 6 y 6 P 8 8 z 2 K l l 9 2 K j l 9 2 K l l 9 2 K 8 5 u x C o q 1 4 C z v p y K 8 0 3 9 C r r w r C s p g y K s p g y K 2 r 7 _ E _ q s q B r 6 s x 1 B - y i s N 1 x z 1 C t i h 1 C 9 8 9 E 5 3 g u N 5 3 g u N v s l g K l x - G s t 4 0 L u t 4 0 L 6 9 4 L 0 - 6 7 H s t 4 0 L 2 1 9 1 H m u 4 M 1 j o q m D n 0 x I y x g y H o r u o q B x j u h E 2 o l 1 B 9 i _ B t m h 6 J m 6 x t L m 6 x t L 7 1 p q K q 1 g B q _ 0 9 M q _ 0 9 M l n k 7 L 5 4 X p l j j B 6 u 8 m I s n 4 r Q n 5 s r Q 5 k 8 F 4 p g x E - j y o C o 4 2 4 Q p 3 j s Q 7 p C m n n G 4 4 q 3 M l 2 g g Q 8 z x g L z 9 i S 0 s E 3 9 3 m X v 8 9 9 K g j w t B u g 0 C j t l 5 S 0 l r l Q x j k D l t l 5 S i z y - C 8 r 1 2 G g - v t B z 0 p 3 J i q z u K q - 2 1 t B q t G z u r s M i w h s M w 2 o w B r k 7 n F 4 m g C m 5 2 h L 3 p l 6 M p v q x C r 6 2 N q 3 - 9 C 6 n v b z 0 _ 0 L x 1 l j D g g k N u 2 i 0 D g _ k o B y _ 2 J 2 6 6 4 B h s x 3 M i 5 p B 6 y h w G n 5 z P p i 4 9 B r 4 8 t D 2 h z R _ z 3 l C o l k 8 G 7 j d x g 2 i G 7 r r I j h z a y w o 3 B x s c w 9 v 7 J r 0 w q B l 8 r F 0 m 4 p H 4 m 4 F k x 8 g C h 7 2 1 B r 2 h v B k v u 3 D n u 5 F 6 8 6 E j g 1 C h z 3 N x k 6 R u 8 w U g 3 v F q 8 V 8 h c l 6 K o u 1 B m u t I j 0 y T w p t Z h s 6 O v l 6 s B k 7 2 E 9 v V z z E j 1 0 r E w 9 6 O 7 6 _ h B 2 y _ E v 8 q w B u s 4 Y 7 u 8 Q 7 w n g B m 2 q 9 E 2 _ q m C t n w n B 7 j k J s j w K 9 s n s F 8 8 7 p B v t g b - q x y B h t w s B 4 3 o 6 G s k C p 4 1 m B 6 z g l H 2 _ 7 O m m 2 c o i E _ n m q B x _ y J h 2 3 y R i 3 k I r o z 8 H 9 v y H y w r H 8 5 8 p J y h 8 e x 3 k g H y y _ s F j j 6 3 B w l o 0 B x t l q C g g w x C k T 7 t _ L 2 - r 8 D y u _ K 2 u w a 8 h 2 G 9 w s u B o p 4 I l 7 - I h l r D - z h k G 1 g 3 N - z 0 G x i s s H s o i 6 Y 2 1 E 8 l 1 D 1 q 9 _ D z m 0 3 E 3 9 t 0 C _ z x Z w n q e o j C w v t R _ x s S l t 2 J k s o J q p l S j g l y B y 0 0 V 3 8 i _ B j 5 k M z s - B 8 5 8 3 B r r j q J k 6 i R m 2 x E r h h p P 0 p 5 9 D - v 7 U s h m - B _ z u N 4 k L 1 4 0 G g h 4 l C i l 5 W 8 q o 6 B m y 5 B z q q l B o r E q w g s B 8 p t n D - x 9 g B l v 3 L m 9 w 8 G x u s d _ y O 5 4 1 N w 8 3 L k s l G i 4 1 B 5 k k p B x 2 - o D r h a k 8 5 r C q 1 _ l B 6 0 j I s w k D 9 m 1 R n 8 3 i D n z p 0 O 5 1 z 6 B i o s F t l r t B 4 9 o _ H i v 9 h B 5 9 w 1 B - _ 8 z K 0 z R q w y 2 M i 9 z g C t h u C 2 o g 4 O 5 t v G j 1 0 q N u k n C y 3 i C 6 _ 6 p O 1 j h v B s 6 6 _ E o h p q C m t _ 7 C q n p B v s w r C _ u j 7 C 6 0 y h B h q - 2 E 7 y - u H w o u H _ 6 v c t m 2 r D x _ y W 6 h k 3 G y 9 z G y t 3 s C 1 g 2 m B k 4 5 S y 4 1 F 1 g 2 m B o x z r C z 0 j f 7 u g 1 B _ w _ O y s s k E j s 8 v B 1 8 p 3 D s 9 k Y 6 - 2 j B _ m z D w 3 1 E 7 l z B 5 t p 6 B l w n C 5 4 _ _ C s r B v 8 w Y 0 w n _ H 7 r h Q - 9 q s B 5 v m w C o l g 3 B 1 j 7 l F 0 g v F G 7 n i H t 8 l x E 0 x 2 y B 9 m i o J r r 5 g C _ 9 i _ D w 0 0 g B 0 n h H 3 n m G p 0 n q F 9 6 2 0 C u 6 z E o u j z K _ t 2 H x i k x K 7 4 B _ _ p 2 C u r G k v h 9 G y x 2 9 C y 1 x z F 4 h B 5 v h Q m _ i l B 1 j 7 H z 5 i 7 D i l _ S y x 8 V s j T z u 6 u B n k l l C 4 1 w k H 3 g 0 8 F - v i S k o q B 6 7 u 3 C j o j p I x 6 0 8 C _ n u _ G 2 u k 1 C s t n C r 8 4 1 C w j 6 h E y p c p q 6 j K i r 3 N z - _ o B - p 0 u G _ k 0 W m - t P q g t s C l s k V - m 3 Y x i 9 P h m 2 1 E p o z r D r k 7 j E h z w v C m q p _ E s g i n F 8 p c t t q F 2 k S y y j m E z v 8 a h m i m B i t 9 n D x 7 _ K 6 q 3 k F q p 7 y B l x j 7 C 2 o r p C m 4 9 3 C i 1 3 y C - 7 a h g u r I r z m 4 F s 3 9 M _ r p _ B 1 v 6 k D v q X 1 z o l C v 9 x E 5 o o O v 1 0 E i 6 5 P z 1 j 9 O j x l I q 5 m B t o 9 M w x g Q g 1 l t B k 5 0 L 2 u t M v 9 s G i l 2 x C 2 5 O u 0 2 s C z _ 7 5 B 5 k o I s 1 s o N 7 0 F 8 5 1 l L h 3 2 b & l t ; / r i n g & g t ; & l t ; / r p o l y g o n s & g t ; & l t ; / r l i s t & g t ; & l t ; b b o x & g t ; M U L T I P O I N T   ( ( 1 6 . 7 1 0 5 0 0 0 0 0 0 0 0 1   5 3 . 5 0 6 8 1 8 ) ,   ( 1 9 . 6 5 8 5 4 3   5 4 . 8 3 8 5 8 3 8 1 5 ) ) & l t ; / b b o x & g t ; & l t ; / r e n t r y v a l u e & g t ; & l t ; / r e n t r y & g t ; & l t ; r e n t r y & g t ; & l t ; r e n t r y k e y & g t ; & l t ; l a t & g t ; 5 0 . 7 6 3 3 0 5 6 6 4 0 6 2 5 & l t ; / l a t & g t ; & l t ; l o n & g t ; 2 0 . 7 6 8 8 7 5 1 2 2 0 7 0 3 & l t ; / l o n & g t ; & l t ; l o d & g t ; 1 & l t ; / l o d & g t ; & l t ; t y p e & g t ; A d m i n D i v i s i o n 1 & l t ; / t y p e & g t ; & l t ; l a n g & g t ; p l - P L & l t ; / l a n g & g t ; & l t ; u r & g t ; P L & l t ; / u r & g t ; & l t ; / r e n t r y k e y & g t ; & l t ; r e n t r y v a l u e & g t ; & l t ; r l i s t & g t ; & l t ; r p o l y g o n s & g t ; & l t ; i d & g t ; 7 0 2 3 9 7 9 8 4 6 4 8 0 9 5 3 3 4 8 & l t ; / i d & g t ; & l t ; r i n g & g t ; s l v 3 v z g 5 6 C j p M 6 k z k I w w s J 3 8 - 4 E k 3 x g B j w 9 T 7 u v g D i k 7 V j s q Y y w z 0 G t i x K v y w d y 3 t w E o h m M o 7 r _ B 1 0 q t J v 8 k B 7 g q k G u z k l C h u n E p 1 k x B l 7 o 8 B l t m e x 3 C r l _ K 5 k 5 6 B v r 8 t F s H n u _ m F 2 g j q B 3 o w l B l - q C m 1 n g B p y 6 Q z 5 g B h p p 0 B o w u t E 1 5 y j D p 1 z 5 B 5 1 2 0 B 8 m 6 M 3 5 m M i 3 y K y y 2 U h x 3 t B r u s m D u 9 5 C 8 r h T y t j b _ 5 h - B _ 0 _ s H i 1 s E 8 g t 8 C 5 q 1 M x n l 8 E h w m j B x n _ f v 4 _ i D x j s d m 7 Q v - 6 m J i 5 6 y C 8 8 0 y B q v m K 5 6 - m B y h 7 8 B y 4 2 D 6 v 3 2 H t s x G v h R n g i C 2 - z W n 3 r a - - - i B t o j D n 8 y v I n v q F 3 i 9 t B 3 x 1 0 C u n - F x 0 j u E w j s t B o l s K x 4 k I k s k 7 N y g _ X z w h y J 4 4 4 x J 3 8 9 K n n x 8 C s _ z S j j o L g n j Y t 8 - g B x _ 5 m D 1 n C q o m y B m s 2 z B 6 9 N m g q 9 C i _ m 2 J p h p j D v 0 1 C h 8 q h J z 0 g B 3 l 8 I 4 5 8 B l j g 3 F _ l - s B - 6 0 R 3 s z m H m m i T u v 0 b - 5 8 w D s 6 u t B _ m j x B w 5 r I 2 7 9 a p k s z B t y 2 I x - 9 0 C - g w 0 B h i x H 4 7 1 3 D m 9 z e 4 7 p n B o 5 o B j h w x K 5 r l z C r 8 w K v 5 9 - B k _ 5 O w h q a 7 o v 8 B 6 p g E 5 7 5 t D 4 m 9 _ F 8 J t t p i B m z t G 5 w 7 d 8 s p 9 C 7 8 5 v D x k x K v _ g 0 E x o x J r q 5 N 5 v s n B p 2 7 g H 8 7 1 K x i 3 s H 4 7 7 o B s 5 j C _ 9 l y B j u 3 H i 3 2 6 B i 6 x r B - r r _ H o y - B 0 j t 8 R y i u j D w 2 h g B l o h D _ 0 4 5 K l n s T 4 p P y j _ a o g 1 l C g w i h J 8 x q E s 0 m w C t h z p G 7 n s 0 Q k 5 0 B z l h u I 2 m p n B _ v v q B 4 x x - E r 4 - 3 B o v z v D 4 w 0 D 0 i 9 u H 8 h o 9 D v x 9 F y w 6 5 N t h v z D - z p E x g o j F g l w h G m q y R 1 x t 1 B k z 0 9 L r h n s D k 3 3 q D w 5 _ x D k 1 m O x q 3 K 0 1 k Q 6 1 5 F p - _ 4 C 3 z 4 x C 0 n l l C 7 p o L s s z g C u l g 9 C v 9 q Q h u m e 6 q h P l i t G l 0 - t B h 7 9 0 B y m v w C u y m S h o v 7 B 0 u h t D 2 5 t V 5 h w x C 5 6 9 t B s n q 0 D y p p v D u 5 l K - 4 s B n z j F r 7 _ Y 6 2 4 j D 8 7 o 4 C y 3 1 Z r 8 - _ C u n 8 Y m w 9 9 C o p y Y g o n k J y h o H m u _ 1 C r z z p M 6 9 v J w g X m 4 i i C k 2 l M p k 4 w B m o E i 3 5 a g _ h o B g x u q B v 0 z K 2 9 n V - m 7 k B n r 3 h H 6 _ m L o t 9 P i 6 x v B 9 q g m B l m - M w 1 w 9 D 6 m i O l g p o D k - l L _ r v 0 J g 8 q B i s y z C p 4 p t F 6 j i E i z m n C m w 5 o C p u 3 t B x t s D 1 y z g E o _ 4 _ C v w - C 6 - l 7 E r 4 _ 7 D 1 6 n X _ 0 y w B w w 8 B h z 8 7 C 2 3 y e 2 9 4 Z _ r 1 p B 1 z l g C 2 k u q C k _ W h j 2 - B 3 h 7 P v x q w C z 7 w j D h u 4 Y z v f j 6 s 0 H i p n r D 3 u h g B - 2 v K 2 u J 5 2 i 5 D w 3 0 _ B i y r a w g 7 F m t k u B p k v 6 B n 3 - N s u l n C 6 v T 9 j 2 x C _ i P 1 w 4 - D 6 y l _ B p h - q C q 2 k j E o z v F 9 6 h w D z j l i C q 4 u D i n 9 5 B s i h o B j l m f 1 8 0 2 B m x j l B 1 m g a 0 z 3 _ B h 7 u j B s n z m B i v 6 3 E r l G 2 - h _ E 5 r 4 D 3 y 3 0 C 6 s i m B o y g C h o k J 7 5 l 7 C s 0 1 C 8 s p g B 2 y n v C - x 8 k C u v r e v 8 j V j m 5 5 G x 0 k f o h 8 v E 7 7 q 9 B k z p t B 0 6 s B s v f u q 6 s B q 2 j K 1 3 j U 5 1 0 t B z 9 j c j k w 2 C k u r W z n - 0 D v 4 m n D 5 m p 8 F - 4 0 B 2 0 _ k E 1 r m D 6 1 v x E i - g B m y 2 2 C 1 p 3 1 D 5 6 Q l o s 9 B s n _ - D 8 l v J t y x Z g m q E m s 8 1 C _ z 4 i C 0 4 j 7 C l o J 1 p g O u 6 k R v 1 v u F t 4 t q G j 2 _ B p q p E y 7 9 i J 6 g 4 5 J p 8 g 6 J s 5 y B n 4 4 u I 0 j t n n B p 8 g 6 J r 8 g 6 J 5 t 7 x G 8 7 1 Y 7 6 p N 8 k i b z u 0 8 J v m n B k q h 4 B k i j d z h 3 w B 2 5 w Z y i P 4 s k i B 4 l 1 J t 7 4 v E z 7 6 k B q u 6 u B j k u 8 E s j - y C 7 y y B v l M 3 v 7 1 E 2 - x j C n t 7 0 G 7 r r b _ 5 8 i E v u k x G n y 3 f 4 g y c 0 n j g L z 1 i y N t p h C 4 m 4 2 B 5 h z l D j 1 w D t v s - D 0 t v Q w h 8 G w 0 5 V p u t g E x n - 5 E h - y E 9 n l w E t q m m C m z 4 E w y o y B r x 8 D w p j n C n u 6 k B s 6 g v B i 2 3 F t g x 1 D 0 4 x u D 5 o 8 u B 7 1 y G 6 7 1 9 E h t 1 f 9 4 4 a n v _ r B u 5 j R w - v h C - x 3 p B t _ 5 J k p i d t n 6 3 M 5 4 i C l t s i C 9 i 9 J k 1 1 1 B g 4 1 L 4 h R 9 m 0 y D g 2 u g C q v 5 r B - 7 i I 7 s n - F p m 5 E v t a j 6 g o G r z t 3 B _ m u _ C p 8 v h E 6 0 l r C k 1 7 z B l u h s F 6 j x V t 6 _ q B 7 o g K x t q 9 D x p p u B q o g P 6 s o g D q m 1 4 B g 1 8 I w x w y B p 1 u 7 B 0 m w i C i r 7 x E 9 q s 0 D u 9 n C 8 t g p H t j 5 k B y - _ I v u 1 Q g r 0 v I x l p _ D v 6 k E 0 g s m E j l r o I u 0 j Y o v 7 8 B 2 y y i C 1 9 9 _ B 3 8 k B p x 7 l B i z i D 6 z 2 l C 2 1 q 0 B j z h h D r 5 m l C l s x L i n g R 4 o 5 9 E l 2 3 1 D g y x 1 C g p - 2 I j 5 G 1 n m 6 D 3 1 g 4 C h w - a u x 5 M 5 g s 8 F w _ m M n 2 n r E - 8 p _ E k p Y l s g I m v m p E _ h o Q k l - V y u s k B v g h m C 8 - 5 M l y x m N 7 j v - D 8 m j 5 E 8 s n V w 0 y 0 B 7 0 a y i k i F k C g o _ t D 8 s t G l m 2 2 E y k 1 g D 2 y j G 4 y 0 C o 4 y M r h 3 C _ _ t z B i o 7 k G p 6 5 K y h h 1 K w o 5 C k 6 2 w L 3 w w M h x 1 0 J l b 7 h s B 9 r y G q 6 h t B 4 u i G 6 h m Y r v g 2 D 2 x 3 K p o - 1 B v l _ L 9 q 4 4 B w _ 4 5 E 1 7 C p g m x E t u o 4 C q 0 4 s D l - f n 8 2 k P s x 4 L z _ o i C 9 r s k C h 9 z r G u 2 B q z 5 p B s v x 3 D z 8 z L 9 7 l 6 B n 3 y m J h 7 l p D j o 4 0 C 4 2 i B 7 g 1 4 K q g c 0 0 - 0 B 9 h j z C x k u G x r o 2 B 3 i 5 r D 3 6 v a 6 v 3 g C k i 4 z C _ u 0 h C w k 0 u C 0 5 i N 8 g q I n 5 w n B o l l j B p 8 y C o 4 u w B s z v U q 5 j B - t j 8 B 1 9 3 1 E h t r C l u z 8 B z q l p C y 0 z 6 B 7 u 4 S w y o n J 7 l 6 0 C 3 y D 5 h u y B 9 s l 0 C t n x 4 C s t 8 k B 5 1 k l C 1 x h 1 B z z z 7 B m 2 g v C z s 7 H 5 5 o 7 J 7 p 8 4 C 4 z i t C 1 r C 3 v 8 1 C 1 9 k 8 B n t K m m j l C i n p 7 D u k n G r j 7 - E t s 6 _ C 9 v q z C n z p w D w 0 6 - K 0 9 k j B z _ h - C 9 t t F y x l q B 6 z n j F 8 q 3 C 6 v o 4 E 7 - w E v s 2 8 C 9 - 4 P 2 k 3 e 3 o 3 l B 3 z s c o y s B 4 q y j F g 0 j k B 5 y l P l 0 1 k I p v s y B y x s G i 5 q x B o H j o 1 8 J _ k _ 8 J t h P q m 3 l C l j i t F t y j W u 4 x h B - i 6 B r s r C h h o 5 B g 5 0 3 G 4 1 i y C 4 i m x B 3 s p P j 2 h X 0 w m _ B 9 5 h N _ 9 r 6 G y z o O z p _ k D i 2 4 n B q 0 g c j j u R 9 2 5 y C - w 5 P u q 5 j C l _ t s D 2 h 4 p S m s z v E r o 0 T t l j k E q t w h C 3 3 1 G o n k i B 4 _ s R - m w 2 B h p p _ C o 3 S p h i 8 G s 2 n e 1 p 4 m B w u g 4 B o 5 3 C 0 i 0 k D t z z g B h 4 l H t m j t E j 6 s c 5 m m E 3 t y u P 3 0 O p w g k E 3 - o Q t 8 o u C 4 5 k S 5 3 - T q 5 k o E z 3 j b 8 v v b x x w E 9 2 q H o l 5 C 4 c p 6 k y B y 6 1 4 B 7 o 6 V 4 x z F 2 9 p N - l l B l k s L 8 r m K 7 w y R w o r o D s m k Z n 8 5 O 3 1 M t q y R 8 t 5 2 B h _ 3 8 F t k p n B n 0 i v C 2 1 9 h C h 1 5 E 1 k W _ v 9 D 1 _ 9 2 B m s 8 0 F i 3 g b 2 w S p h v q C z 2 p R t o w N w x v 8 F 8 _ 1 I 5 i i p B w y u i C 2 l 9 w E 5 m y D _ s B u o 5 o M 8 4 u w I 6 3 9 S 5 h 4 j T o l X v z n 1 B w h 1 i M w s K j 1 p m B o 9 6 J l m x P i w y L 4 p s r B h j 0 4 N 5 z 5 1 B y q j 0 C 6 v 2 I k s 6 v C 3 z z M s _ 8 k B q u 1 i D h 9 t R h o q q B r z 4 i C w g 5 u E - r w F 0 - w v C j 7 r 9 K 4 n z p D - 6 D 9 2 5 q F 3 - t 7 B l i 1 D k 8 x - C z r y t B r r s k B h o x j C 3 z r N - w m x F l s u j D y 6 s F _ k t o B m q 1 j K q 1 g F 5 o s o D g h k a u s 9 I x x h 9 D 8 p i p B m x g D 9 0 0 1 E l v k 7 C m 0 s S j r o 9 B s p 2 t C l z h C q m j x B t y h - C r 2 y u D j i 8 D n t 0 2 F t - v s B s 8 - B _ x q F y q x H x 3 u x G k t y 5 D 4 8 O o o u y D s _ y X x 7 w B o 4 o g B 3 j y j C r s g 9 B 3 8 i a z 0 4 l D r _ r Y u 1 k h B u 2 5 8 F h w C 8 M 1 p Q j _ 5 g G 4 r s 6 C u H s 3 H n 2 J u l g i E m u m 1 E z h t 7 B 7 v x C l 9 y - J n l t c g u C k 6 l s D 3 k u T p - h 4 B q s n g D m o k r C 1 v q H w 0 h 0 B q 0 p g B _ x v 1 C m 1 w k E 0 2 6 S 6 g _ C 7 g 1 v C l r j 9 E 5 - m F 0 1 8 y C y y l x B - t 4 h B y v s I 4 7 s 3 J 5 l k u I q h 1 B 5 7 l u C z u s m E - 5 w h O r 3 N 0 i t v E 0 g u p C 5 4 1 U 9 w H 0 7 m G 4 - _ 3 G l 8 3 r C l r k M 8 3 2 j B m j T 5 p m u C l l n 9 C 7 s 9 R 3 m r M r o 5 6 B w - 7 7 B 9 p 5 V k 6 p a 1 4 o X 7 y z 6 D _ v 7 - B 3 l o 1 C s 1 s q F 7 s m C 1 w 0 q C r o k _ C 4 0 6 O 4 w o y C g m n i F x 2 e 0 1 n 4 C 9 0 h 6 B m h t M h z z y E k g u x C z h 6 D r _ v g C p _ 5 j B k z m l C m z r k C 8 y 0 D - z l g C q 5 x m D h w 6 E q 8 i 6 C 2 w i v C h q 4 E 9 z l g C 1 7 w 8 E 0 l y B 5 q 4 E 6 8 2 - C 4 y m G j t s b 2 p m D n n _ 5 J s 2 w m C r g 0 Q 6 7 o u E i n 7 e 7 g 6 D 7 n q l B 3 p l 3 D 7 j q l J i v J 1 y h g B l 9 p o B i 9 t i B 3 h m E u _ g V m p k C 5 0 y 3 E l 6 1 j D w 9 F 6 o 8 1 E 8 5 r v F - 2 g 8 H 1 k u C 8 t 6 t Y 7 o z C - 4 n - G l r k a 2 k 4 j B r u g y D 8 8 z H - l - e 9 - 0 z B g g r T y 5 5 b l h r 1 C x 6 1 Z 8 j 7 J z w J _ 8 o n D 6 u - t C k g 5 B u 8 q 1 B z 8 p X x r h 5 H 4 8 8 i G k h 6 c g r _ o B 6 4 j 4 B h z v C q j u D l 6 x l B m j 2 j H y k g c j w y H m o B j m m k B j k 8 P h j 3 w E 4 s _ W 1 6 3 _ B m k 5 g B 6 k q B _ t q 7 J j _ 4 E m z s 1 C 0 m _ h C q j z I 8 p x h B j 1 5 g C r 2 m E h y z y B t 7 h k C 3 m 0 4 D - l n s J 7 v q i B q 1 C h 7 v - B 0 x r 0 C j o 9 2 D p l _ U h p 6 p B r s - s E & l t ; / r i n g & g t ; & l t ; / r p o l y g o n s & g t ; & l t ; / r l i s t & g t ; & l t ; b b o x & g t ; M U L T I P O I N T   ( ( 1 9 . 7 1 6 9 1 1 0 0 0 0 0 0 1   5 0 . 1 8 9 6 2 6 ) ,   ( 2 1 . 8 6 8 3 8 4 0 0 0 0 0 0 1   5 1 . 3 5 4 3 5 ) ) & l t ; / b b o x & g t ; & l t ; / r e n t r y v a l u e & g t ; & l t ; / r e n t r y & g t ; & l t ; r e n t r y & g t ; & l t ; r e n t r y k e y & g t ; & l t ; l a t & g t ; 5 2 . 3 3 0 6 8 8 4 7 6 5 6 2 5 & l t ; / l a t & g t ; & l t ; l o n & g t ; 1 7 . 2 4 3 0 0 1 9 3 7 8 6 6 2 & l t ; / l o n & g t ; & l t ; l o d & g t ; 1 & l t ; / l o d & g t ; & l t ; t y p e & g t ; A d m i n D i v i s i o n 1 & l t ; / t y p e & g t ; & l t ; l a n g & g t ; p l - P L & l t ; / l a n g & g t ; & l t ; u r & g t ; P L & l t ; / u r & g t ; & l t ; / r e n t r y k e y & g t ; & l t ; r e n t r y v a l u e & g t ; & l t ; r l i s t & g t ; & l t ; r p o l y g o n s & g t ; & l t ; i d & g t ; 7 0 2 0 3 8 0 4 2 3 4 6 9 4 0 0 0 6 9 & l t ; / i d & g t ; & l t ; r i n g & g t ; 7 h y 4 j l l y 2 C - 0 2 B q r y h I y z m J v 1 2 t B 1 t o X 4 _ z 7 B x u q K g _ 7 o B 8 0 x u E l h 2 t J n x F m v 2 4 L s n K 2 q k x Q g o 1 p J 2 i j h B 6 _ 3 8 K w i 5 a 9 _ 9 5 D 5 l k n C r p r P 2 o 1 v C 3 3 h C o h h z D y - z i C 4 y l Q 5 s u m L 6 n h 7 G q 9 2 5 C z c m 9 6 s F 9 h u B m y g E s r k h E l v 6 3 C s x 8 i B o l 6 I g i j B - k j z B p p u m D h 5 _ 9 B u 1 v K 1 g n 9 B r 5 i w C _ t 7 1 C t _ 1 E 5 7 2 Z 2 m w 4 B 4 l i o C 4 k d i u x i C 6 v 6 n B h 7 p P 4 m l u D o 4 v p C o v E o 2 s 7 D i g k 0 D q X 9 x j - C l y v l C k n x r C j 2 m W k v t W u g v S k m 4 q C j 8 8 t B q t l i B _ v z k E 0 j w x E - k y Q k 3 r X i 0 q k C 5 4 l p C t y 9 B 8 s m t B 7 2 7 0 F p _ s O 9 p - w B - p m y D w u y H s r 3 i B w 3 q 9 C s 0 2 R 1 r h Y i j z 9 F 3 o m h B u 8 4 - G w m g r K n x h j B 7 v q 9 E v 7 _ l E 5 1 o D 9 p z - C i y i j B r y m P _ r k f q v 5 R u h u p B 9 _ h u D t r 4 Y j g k L p s C 4 7 D q k i h C j u y p E q _ g Z t m 3 j C 7 2 5 1 F z g i C l j y x O 7 v y z G r w t x B o 1 k n B g 4 m - J p 1 0 1 K s s 2 V k g h P 5 l k h D n p n j C 8 1 y d F p - j - F 6 l W k 8 4 2 F g z 7 C 0 r 2 p B 1 - t h C n y r E 1 _ 1 9 B n 8 g t C k w w p B F j 0 5 i B g y v 8 D q 0 x V 5 j m r B p o 4 u D 3 u 1 j C 7 w i B v 7 9 S n 5 4 1 D z - 6 u D 5 0 z m C v t u u E w n w H l v 5 z C k 4 2 1 H m i f i s m k B j k o i E g 8 s q E j w g n H l u X y k p N 4 6 y G p j n E - n 9 8 B t 0 4 s D r l 4 7 B _ 8 u j B u z 6 L 4 q c l 7 3 m D r q g Y n m q 7 C o 6 5 L w 1 h j B 0 _ H k 5 y s D q 3 3 s B 8 p t g E 8 3 j 8 B 7 B t z q w N 8 x _ 5 B u u q x H 9 y h y C n x t l D r z s h B 8 g p h B q s i D 6 8 h h C y 8 o x B m z m r C 2 g j 7 B z 0 n F 9 y n O 2 r j v B k 5 0 h B u h s 4 D 7 8 k 0 D w k j B 0 0 8 g B 6 q 0 u G 0 9 g 6 D 2 v r D 5 z j T x 1 1 - E m x t g D _ 2 3 B k 6 p z C 3 6 k g D p _ i Z - 7 n l B z s k 8 E 1 3 y S 0 p 2 n G 4 5 k 8 D h g j R 5 5 m 1 C h u 2 _ B g k l Q u 7 6 I 2 6 _ 4 F u x z J 3 y z 6 I s m v v C 8 2 h W r z u n H 6 _ l Z 9 r 4 u E u 6 k p C 0 n h C 1 0 p i L 6 3 0 B r l m 7 F o 7 q T u o h x D i 1 2 0 D 6 7 1 H 6 _ l k C h 0 u 7 C 4 x g B o - q 4 B r p y q G 8 9 l I t 7 4 0 D 2 n 1 v C q a v q 7 l B y - E s j x 8 D y 5 2 2 B y z t 0 B i 9 0 w P y - j C 6 8 6 L x v x F 0 v q 2 F 8 g w w C 2 s v j B 0 7 o m D o q i r D 9 u p w B 7 9 1 7 D v j z Q n o 6 W - g - 6 D h p y j B t u J 3 4 - z B 3 o 0 M _ 4 3 2 L 4 k 0 D i m 3 d 9 u h w D 8 r r 5 D t 6 m K r s n 7 D j n j x B t y s h D _ 8 h h C 3 7 7 O 0 0 k E 1 z h l B m j o 1 D - s q c j o j E w 1 p p B - u t j C x 9 s I m o u x B 9 4 3 3 F v k 4 l D 6 w z e g 8 4 c l j o q D 1 g v F s 6 - 8 C m 8 4 2 C 2 w w L x y w t I z p m r C u z y I 1 l l B r l 3 r C x g - - B _ z q n B p h q m C l i 5 T k 5 y J 8 6 o K y x V z k g x B y r i n C t t x 2 B q 0 k F r t s 1 B 6 i p m D g 7 s H k j n n C o o m I 6 6 l G s l v 5 J 0 g 4 S 4 n 0 y F n m l m D g v q u C 1 o p r D 0 9 9 6 B 1 n m c q 5 T j 2 n l G z p 1 W y n l t C z k y D h 2 j t B h u 1 r F v 8 q G 2 t 2 3 B 4 i _ i C 7 j q P q j v J 0 9 n G j p u y B j 7 7 l B r 3 3 w B 7 j g G 1 k 2 r C 1 n j t B _ 8 9 Q r l 6 p C t h j o F 7 r 9 g C r i r I 4 x q q B w y 4 D g j n _ C 5 q - o B l 4 k G x y t h C j _ g 0 C 7 4 w C l 6 1 h C 8 s h w D w n t N v _ 4 i E 2 r i 9 B D q n 5 1 B 3 j t g C i 9 1 H w o 2 g G 3 2 u m B 4 3 9 w H 5 y p g B _ 3 0 X o _ 9 X o t s U l 3 g a w i r F o 7 x v B - 6 r h B 4 6 v J 4 k t 5 C 4 5 _ 5 B g l m E l 8 k x C w o w s K 3 k 4 F 8 _ p E 3 7 2 s K 5 6 T j v h 0 D m x t n C n j - d m z u j B r y i a z 1 h F u k 4 N o - 8 b u h i p C 6 _ - J m 4 7 C h h 5 9 C y w o n C t x t h K n r h v D 4 6 r 2 B 6 _ 5 I 6 3 7 K _ x 5 J 9 j - P r I 7 y n K q g t G t p z F 3 v o t F s 3 y x B 7 u - U - q q R 1 0 4 N l 4 p E q q 1 g H h 5 7 I z j 1 S 7 w 8 h E 6 9 0 R 9 i y r B s 2 2 W r p o o D p _ z g C o h i b n r 7 R w 7 l S 9 h 0 L v u i C 3 _ q D u 5 - 7 F 9 m m E y _ u G n 0 u B v 3 g Q n 9 v J 0 o 8 B 7 - 9 6 B z r u O v 2 - U 8 s n T x 5 n m C 2 t x k B 2 j 9 8 E z 9 r I n 5 s r Q n j p 7 I y 8 v - B j p 0 M g x 2 W z k i Z n o k Y n m 9 O p i 1 G y _ k l D k o 1 _ C h 8 z g H v 5 _ s B h 6 z k F z 0 i 9 G s m v n B x r 2 Z 7 0 B x p 9 u C u _ - 9 B k t 1 K t z 5 i B 2 y - 0 C 3 1 t B s o y 7 B 7 - 0 9 B 2 4 9 0 E 2 h w b r 9 t t E r l _ h B 5 w y r B m 9 x G w 9 9 F l r 8 p K 6 1 h K n g 3 u B g v 3 c h y s w C 6 h Q r m - M 7 j 6 j D m 3 _ 0 M u 0 m v D k p u c h s t K y i v J j 2 q L 4 y 6 K 8 4 i B 1 w m E 9 2 y K n y y 5 E _ p 9 F t u t G h _ 3 c z o n L y s r F z o g 0 E u 0 j 6 B m r h h B m j x U o n z b 4 4 6 3 B t v x _ N j 2 w s O x 4 l 6 D 3 q x 2 E 8 k _ K t _ o h B v w t c v r - t D y m 5 B m u p k B 8 l 4 J v 3 o m L p 7 B 5 r - k D 4 s t m B - g x Q r h y U s k h m B 0 n u v D v C g 8 y v F n z 6 Q i y p 9 B t u s 7 C p d 8 5 j v C 5 2 o D k o 3 I 3 6 n X p s s r B 6 s 6 U 5 5 l o J g v - 7 H w g 4 7 B 4 2 r j I t v o N v m m 9 D s 0 2 i E p 7 t x G w 0 5 3 C x h 2 n B 9 z l 8 K w m j 3 E _ w u 9 B g v B 9 6 t O 2 w 6 E 8 y 4 x D s g 4 j B l u q i G - i k a u - x B k m t W 5 t k G n i 9 F 8 - - k B 8 2 k H s _ _ h B o u n h C t 5 4 i B p 0 o r M 9 x R 0 3 h j B u _ i j G 0 q Q s l m h B 4 9 B h 9 4 P i s l h C y 8 4 O 9 h h E 4 s 0 F m x s b 7 k 9 f t m l 3 F r m y B 5 _ s 8 B k 0 3 r C s 4 t 0 C 0 x C o j q v B 8 7 _ v B 9 m 3 P v r r Q 1 7 h J 2 2 7 J 4 m 2 M z 6 7 6 D 3 1 6 u N 5 w y B k p 3 K m v 5 T r o k a w r 7 w D y h h 1 K h 3 x Q 6 l n k D 0 k n 3 C r j o T g v 1 p H u r 0 N n g - b i t o I 2 n T - y o N i y 4 E 6 l v F 5 3 x 2 E u t 4 o C 5 p x D w x g Z v 5 y I s 5 S g i i Y x h l M 6 2 7 D 0 2 P q k s O 0 u r M _ I 7 _ 8 w B h 7 u B _ 6 y S 6 o o V q l w P 2 n n b h o 6 O p 7 9 w F j 0 8 D 0 3 - Y j q u K j m t i B t 6 n K 8 j 8 c 8 _ h O 2 7 j G h - u h C j - s S 5 z x n B 1 7 B j 6 6 n C l z z K k 8 q z J 0 7 h 4 H s 8 4 j E 7 x 3 v B z x 3 0 F 9 q 2 z D 7 u w 7 B m 0 s N 9 z 4 G q 3 3 4 F k - r V r l _ l K r 5 r f 9 h 7 q N j z j n B 8 j L - o l P l 1 w p B 5 8 4 m B r 7 R 7 - m V 1 g u Z 1 q 4 M i j y 6 E s k 3 w O w 7 h I 2 w j R m y 1 B 8 j 5 C 4 n v O h 4 x N s J z q 4 u B r x _ S v o 8 r B v s n H p w w N _ l 3 t N 6 i u D u k - o M s p 8 q B 0 l E _ - s D 2 g x I t H r 4 6 L 1 p v D r 4 8 J 1 9 h X _ - l 1 B p m p e o l 2 k B h r u C l _ 4 J 1 o u Y 5 n v O 0 - l O n v j Q h 1 m q B k 7 i h F h 4 - s C w 3 k E k 1 s i B i 1 9 v F 7 z m k I v _ 0 b j 5 t l D n n g s B k w v e 2 y 9 6 B m _ 5 F m w 7 B m 5 s N i p s k B 0 z 5 n F 1 2 o H 2 r - G q 2 4 O h 3 j S s 8 j h D 4 j 8 B l o 6 t B 1 8 _ 5 E _ h m 7 F 7 g z y D k k 0 V h l 3 8 K 5 - i Y q x 6 S 4 s p r H i z 0 w E 7 4 q k F 5 x 4 3 E x w 0 v C z i x l L j 5 j C 6 6 m t B m p j O _ y a 7 _ m M h m n U 7 6 o k G k g j b - 5 m o B o l 0 n B 9 1 u 8 C x x 5 B k q l H 2 q 4 Q 8 w l X i n x 5 J 1 i l D u 4 z 7 P v _ 1 w R 3 4 4 o F 7 7 r y D o u 1 j D j - k v D g 1 9 O h 0 o S r 6 3 B x 9 q e - 5 o X 6 k 5 J x p u J 5 1 u Q p g 5 j C 6 n h z B 2 r s l J 4 8 j C m o 1 C r 1 o 9 B y o q x B n u 0 m C w 6 g U 2 y k D z _ 2 c s o j K 7 k w T g m 2 R o m 5 g E p r x K 1 j s R 0 4 5 8 K i p x Q 7 u q j M h x m D m u 7 s U o - p C 4 5 z d m k s z J z j q w C 6 x 8 7 E - y i o E h k m r B 1 o k G 0 6 3 r C o p h p B 3 m i 2 B v _ 2 v G u 1 m 8 E 3 k p G u k 2 i B q u i q I - 3 m l C 9 0 z h Q j k x 0 C 7 8 y 1 F 2 3 i y B k 9 t g F o j l z K w w 3 9 D r g n w B x u i B w v o T w j h o B y 0 3 n C x 9 i 9 C j 2 m R k 2 g C 1 h w E y 6 p u M s j h C 5 _ s r B j 7 u Q 2 u 7 B 4 5 p J g w u 1 F s w 9 x E i _ o n B g k 5 h E i w n u D z t q V z - C 3 8 n R 0 o v o D k g u p D 5 9 v 3 D z 3 m N 8 7 _ y I z 4 - C j 4 v U m p h T 1 u K w s s J h r k h C y 4 v K 0 3 y s K y j _ B j 0 9 w B t j z n B j 6 f i 8 y F 0 i x V q y w Y 7 1 v a u m y m L x 1 7 m L l x s I y l s i B 6 h u 5 C 2 v 7 B m 8 l l K s 8 k 0 C q u p f 8 x G 3 g j z B 6 p m S 2 i - T x _ k h B 8 5 q m B g 7 v i D w - o m N _ 9 k g G j u 5 f h 1 3 s J 1 5 r B v 1 0 s B 5 0 2 H 2 z n H _ - u h B 0 9 i p D z 8 x h B 0 z r D 6 r g V v l u D 3 z 8 g N m - g M 2 0 i v G 4 8 - H k 9 9 7 C p o g _ E m 6 n 1 D 5 g 1 k B s z 5 w B r x k r D 8 h x 9 C z h 2 0 E 7 0 r C v h B 5 h x M _ 5 0 H s 6 s 5 M l m r 6 M k 3 p X o h 8 0 T 6 7 m 4 S n s K w u r w E l x 6 s E g z 3 Y 4 u j p C n 3 h B i g h s D x 8 4 - R n t g M s l g V k z l 7 B 7 x 7 m C q 0 r w I v u 9 D s g 6 o D 7 t m v K i 7 2 8 C _ 1 3 4 D h x j m D 8 5 6 k P z z o Z y 0 H l t 0 r B 6 q 2 i F 2 q z J i 3 2 b 9 5 1 l L 8 0 F t 1 s o N 6 k o I 0 _ 7 5 B v 0 2 s C 3 5 O j l 2 x C w 9 s G 3 u t M l 5 0 L w p i t B w x _ P u o 9 M r 5 m B k x l I 0 1 j 9 O j 6 5 P w 1 0 E t s m O r 7 w E x u k l C 7 8 W h v 1 k D 2 t l _ B 0 6 8 M 5 m j 4 F t 6 l r I r t a y j z y C m i 5 3 C 2 - m p C m x j 7 C r p 7 y B 7 q 3 k F y 7 _ K j t 9 n D i m i m B 0 v 8 a q 5 9 l E 2 4 R x o p F 8 6 b 0 x 7 m F _ g j _ E t k s v C s k 7 j E q o z r D i m 2 1 E t i - P z 2 5 Y 5 1 m V r g t s C n - t P - k 0 W g q 0 u G n 5 7 o B 6 v 1 N t q x j K y 6 b o t 0 h E n o 0 1 C t t n C 3 u k 1 C - n u _ G y 6 0 8 C k o j p I 7 7 u 3 C l o q B g w i S 4 g 0 8 F 5 1 w k H r p p l C 0 u 6 u B t j T z x 8 V j l _ S 0 5 i 7 D x w 8 H 2 - l l B 9 v j Q n j B z 1 x z F p 3 6 j F l - l G t - q G 0 q _ y M u 3 C m 4 9 V 5 - j j M 6 2 h K 4 n - 2 O 5 _ i F y p 6 x D 2 _ w s F 7 _ 5 5 K n 4 X p z 3 i B k p j C y u v 4 L k l k X 2 2 r b y 2 i 6 B 1 3 o r C 1 k 1 h B y y 5 V i z h 0 F n _ m i D p z B i k p X j x 5 J y o q m E v 0 j q B z o G 6 _ v l C j 4 s V n x p Q 1 o z b h m p j B 1 v - B - g h X v - l 7 C - - 0 m F n 8 7 p V 5 6 9 z B z r - k L o 9 g O i x l z I z r i z E 7 8 0 u B g 2 - F z x u s H m - j 1 D t q t 6 B 0 3 r 4 K u 4 3 C n - r g F n 1 3 U r n 9 c n 9 k H y 2 9 r C _ k n v D m _ 5 U j _ C q o _ U 3 1 g g B t k 8 k H 9 y B m 5 m i C u l h Y - 2 v K l 1 s D h _ l u B 3 r x _ D p m 8 i B m z s o B - 0 s J k j k u B z s k B 1 j s i B 2 o u i B i 8 3 6 B j 5 0 G m O u z 8 y L n n y b w 1 q z B s 4 x l G 9 4 - H 8 0 h G _ j - r B 5 4 g e g y t d 5 u H j u - j B y 0 0 d l q 4 X q 8 8 8 B 9 5 h K l 9 g v B v n j q J j 8 2 F r - y S x h 6 h D l q k 2 B 0 4 5 m G 1 4 r Y - l 0 1 K 6 8 j I r g 1 p E k l u t B 5 h m E x q o _ B w j 5 W 7 4 5 j B 9 _ - 2 C 3 m - _ H r k p s B r 0 h O 5 x n h B u v r O t l o u D o g 8 t B t y l I n i h p I z 8 4 j L 0 _ J h 7 2 M h r 7 3 J o p 2 S - _ m u E z y 8 h E n t l C o j 0 y C v x 4 D r t 3 E y 8 6 v B r 6 k W l s i H o q 0 U 7 7 m O z 6 t j B w q t i B v s h u B 5 i 7 H 1 x 2 s D t 8 7 4 C x p q S 9 5 n M 0 5 5 P 0 3 l g E 8 k v L t j 8 F i o y D 1 z p d w 4 2 E h 8 h N i i s h B 6 y F g 4 N g 1 h H m 7 t x B 0 y 4 t B z 3 o y F z 6 - v C o j n u D w i N 6 i v g C j m n J x 9 4 g B s v j Z u 8 G s p 2 H i x - d 0 g g 8 B k - s r B 6 v q C y 5 7 l C 2 8 g H 8 r t 1 B m i y 6 D p m - T g 1 u x D l y i - B 5 g x 9 B j y E r m 4 S 0 o p g B u 1 l v H p k 9 O p g w K 3 - t w H k o 1 R v w s B 6 9 z P 1 h w N 2 y m j B k v w W m z _ S m g 5 T 8 5 n s B - r 7 U E o m p 0 B 0 u 7 a z 5 u I 3 0 q 1 C o l j U h y l m B y l - B v k _ J 0 8 C u s s M 4 w 1 G v h n E 6 o n D g B o q u X m i g h B 6 - z C 8 6 y P 3 l 9 h D h m D _ 0 1 - B 1 r 5 J 6 5 7 L 8 o 5 l B l t _ C 7 k v I t u o C h 7 7 V p 9 6 M m n 9 3 B h o b x y C v z 4 t I u 6 6 b m o B w m 1 z E o 4 h w C w P - - B h x - n C 8 o m e w y q Y 4 v _ 0 B 8 s 9 Y 2 _ j 1 C 6 k 1 3 B g w 2 x E z p x P 2 u J 1 - v p F p h x B - g y u C u l q k G s x F 3 8 1 R z x g Q t p z h D - h q t D G 0 n 2 N 7 0 p B 9 p q r D 1 q U n - r Z z i 2 Z g g k F n h 3 t D m m 8 G 6 w 1 R y 6 - f 3 - j p B q r u l B - n l R z g g 1 I l 9 0 F w k 1 - E 1 1 2 m B w 5 b v - u r L i o j Z l 6 5 _ B s 2 h n D 2 4 g i S t 1 p J 0 i 5 L i 8 q - H y 5 y n B s 2 w j G 5 j g i M v 9 1 5 E t 2 t 0 B m 7 - 0 B k 7 j s I k v g G l 8 q n B m 5 1 v B 1 8 h Z 6 z - 4 H p g p E 6 _ r 6 O u _ i V - - u t E j o l W - s j 1 F n p f _ B k u N p h 2 T u v 8 1 B x x p D 0 x 5 D y i r L g h v 9 B 1 o s B s 6 x p B 2 _ 1 P 0 h w R 0 s r O u l s T x 1 0 p B u s E q 1 8 y C 0 3 q 1 B h q 1 V 1 7 0 k E 5 v q S m t z V w x r J k 6 t x J 1 3 5 Q 5 w b g 0 z O 4 j n z E 7 u i j B k 9 j Z 0 r M m i s w C _ g u _ B t r q 0 B 4 n i I i 5 x z B j h p T v l o Q 2 0 k K y q 5 B 1 r t - C u r y N j o z v C 5 4 0 H _ i t 6 C m _ 0 r C 6 k p s B - 7 y W B i q z n B p 8 2 z B n v 5 O - 3 4 P 2 _ r U h w h G w t 0 n F w 0 2 a 0 r s O 6 7 v 8 B 5 5 _ k B o x P h i u e h x s U m r w C p s u _ M o o k J n r 7 m B k v m f 3 9 7 P Q r x t H u 6 q Y 6 p 5 l D s 8 _ 3 G x g 0 l C m p k 2 G 1 k o U 7 j i O 0 m i 2 B o n z o B 5 7 l K y r r b v k W r j i w F q 7 v t B l l n 9 D h 3 5 i D 6 v - 7 J - v q E y 8 w g L q u h o F 5 6 y d u s 8 1 J 5 5 k 3 F l 5 D 6 4 v p b x k t B 2 7 u v C k o 3 P n p j Y j v 7 C j 6 g l B - o 8 f 2 _ q b y 1 5 H 1 t l C q 1 3 j B 7 e 3 5 k a 1 i r 9 B 8 s q N z g p i C 1 r u x B 5 0 l G 5 j r C l 1 i E 4 y r J 3 r n _ C 5 7 _ R 9 n t H 1 l 8 K 7 m 6 1 F - q 6 V _ y k d x k 1 z B 5 1 y 2 D 5 4 3 P 6 w p Y 6 y v P w h j l B i w 9 N 8 g s R m u 9 J 1 4 o h Q r n - t B 4 2 0 7 E y v 5 j V n s F m u m 1 C u q p 7 C r v o 2 D z v 9 n G q H m s r v B 7 n o l D u s t 8 F n o k F k s u L s _ 5 l I m 5 5 m C C _ - u P t h v T l z 2 O _ - G _ 6 L 6 s J 7 1 h M 6 s z I k 6 6 O 8 - 1 h B 3 6 s m E q z i R 9 7 7 J - z i D z j n J r 9 x o C p y y K r s l B u j w V v 8 5 X 7 p n 2 E 5 - i o B m I n 5 u a x 6 x g B 2 z 6 b v 2 8 U 8 j 8 g B 7 2 w M u q i r B 2 r 0 Z w r s Y t 0 7 j C 3 i y _ B s v j E - z s L 9 1 _ 2 D 4 _ o 2 C k k 1 3 B 2 t k p B i - w l G p x r - C _ - 4 D x _ n N j y o x C u w p 5 E r 6 v 5 H - 2 _ m C r j 1 C k m 0 q B m 5 l p G s 6 h J x j g 0 K x u - 2 D p 7 7 o C l 9 y H r 7 8 s C p p o u B n 0 s M 9 2 G y n 2 L 3 2 Z h j i B y z w e s 2 6 E z _ x O 9 l 2 f u n i 9 D j p q r B x p z c - t 0 l C q 4 0 c 8 v 6 o H 2 t h 3 B - m W o u z n B v 0 1 g D x u q 8 B g c j z g n C 3 y 6 p F 9 u n B 4 8 n Z 0 9 w y J v q 2 Y i 6 4 Y _ v 3 p C 0 w 5 U j 4 t U 4 y S t x 3 E 8 p _ j B 2 w 9 t B r v m O 3 6 6 L 4 o 9 N _ h 3 H 5 3 j U u r - E k 6 2 G 4 v y x I - p _ N y g q 5 B 5 z 7 l C q 1 g F p 4 6 6 K 8 p x B x 8 m 8 R s 6 y O 6 n t i B g 4 7 C 7 y p l B m h t P 1 3 t n C i h g x L l i K w t z 4 B 4 1 k B 6 p 2 k C z 9 o f l - - y C 2 j 4 F w x _ I t h v I z o 9 C i 5 9 6 J 3 u k s B z - 8 Q w 3 u P k s 8 k B - 7 v K 2 0 3 Q x u 5 l F r z s c s z 7 I 6 4 w S 7 h i Y 7 n n 2 D m 5 9 M _ 2 y J 4 j u Y x g s 4 E _ 2 x p B m 4 r n B 7 t _ C 7 k u 8 D 9 g 9 t C k s g B p 2 h b t h v g B w 6 k Q _ r q f t j 0 B 2 z k W g o x u C 4 i 3 T 6 z I 4 w p j B o B 0 q 1 j B 3 - 4 n B o n k 7 B o 4 v B 1 q j R l - 6 b _ z n 6 B 7 _ x b p 5 t V 9 _ u f 1 i d x w q u F j v v 1 B o 9 0 U i k j w B - t 1 3 D _ B g 3 k l H n 0 v 4 C 8 i 6 b - s q v E u j 8 I j h n 5 E n 2 l q C 7 w i E g o 5 G 7 l 2 J u g y M - h 1 O 5 s 5 D m y n h M g 2 0 P _ 3 1 g G k w p b - - 3 h F t i n d 1 _ 1 y G _ i r g C h o l 5 B v o 7 B 7 4 _ 6 F 5 r o 7 B m _ k Q 0 5 8 s C q 9 m 2 C t g l x I 8 j 0 g I 8 y - Z u _ v M p u h L 5 1 - M i j C m o - X 7 6 4 Z 0 y - c h - y 2 B s 0 i x B r 0 v C w 5 6 m G 6 l m P - o 9 5 J n n m B 5 3 k m F 5 m 1 j D y q - d g l z H i 2 9 w C y 0 w T 1 C 9 r z J u - K 0 y 1 I 2 g 2 s C z q 8 u D p p t F 6 6 i x G z - h r B 8 z j k B 6 t - M - s r I r w H t k u C l m s U y v g L 2 s i Z p 7 4 o D o 0 r U 3 r w - E x 5 p e o 4 7 M y l 2 U 9 n 0 D z h o h C i 3 0 B 5 - z 2 K x x F - 9 p o D y 8 p r C k 6 Q q 4 r 8 F u y 3 M 0 - m 1 L y v D - 0 3 s J 6 i v k H s 5 k c v q - K 2 l q N z n 2 n C q v o 2 C Q 7 m o U m r u L v q v w N s v _ E m - l s B 9 _ 2 7 E 5 x 1 9 E u i 0 s B C - 0 - h B 4 u u g B z 6 w l B l k P - k 6 L g m q b 0 v k k D t s t x B h 9 f p l i 5 C 1 1 p p B k g V g 4 3 e l o m L q k i W 4 q w 0 B h z 6 o D o s w I 1 t 4 b k q 2 j C s 1 p w B k g N 8 z B k 8 m 1 J k v n F o 9 m E t z 0 O z 8 n - B 8 l z g C i 6 3 0 K i 6 3 0 K 2 g o 2 B s r y q B o k _ w D l g l u L w g v B u u k S 4 i _ W 2 w g l J 1 i u 8 D h k l B 5 5 1 U l 0 s w E 4 5 4 k D u _ y l B j n 1 r B 6 y y r B q r o j I y w h B v q p 4 D 1 j 4 p C m 6 2 2 J 2 _ p i G 3 m 4 X 4 3 j 1 B v t h p C 2 0 _ z E _ k h m D k x i 6 C k - h P z 7 s O 3 8 s r F h j 2 D o y 7 2 F x s 9 L h u u l B 3 q I 9 7 i n M m 1 4 B 9 p o - E u i - k B _ 8 i n B 8 x 1 j E 0 3 3 B v - 8 6 F k k 3 u B 7 x 8 M u i h l D z p p 4 E 5 7 n o G p 2 d 8 s 1 1 L 2 u 5 E t - l _ D n 0 g N h s o R 2 r g f - o s 5 E 5 o o h E w 4 1 p B 7 6 _ B n u C j 5 m k D m 5 x 9 B k 7 7 C q t 3 1 D 5 l j U _ t j B 5 z o x L p y l J t 0 w 6 B p x v i B l 8 7 I v 7 _ o B - o 4 R g k 3 y T 3 7 q c y 6 q k M v n 4 j B z u h 3 F 1 9 g - 4 C i s q R m 5 8 x K o n I 4 7 9 u B 8 y r z D 0 y 2 K u p k 9 B o - p 0 E o K t m 8 n J 2 k k 5 D 8 h 4 z B n t 0 B p 8 6 1 C 6 t l o G 2 u k J d v 7 8 r K r 3 j t C i 7 2 Z 5 h o C j 2 o a 9 2 g x K z _ u J i 7 q h D l j - y C o 8 s Z 0 5 I 9 p j m M i 2 s 4 B - m _ x B q x s x B 7 Q 5 q j n B 1 3 1 o I v x 3 N 6 3 o _ R w r H t n u C 2 j 5 H n _ h 8 C q _ v 3 B p i C w - C o 2 1 t B r q p 8 R h - r B s w 4 o J p s w x E g y 7 M l p l 4 K k k 6 K g o 1 r H v - g q B _ 1 1 E o x _ m J 2 0 x 2 I j k z Q i 6 8 S 4 0 j J l s x l C 7 q n 6 C w 2 t H 5 r m g D s y _ 6 B 3 t 9 X j k G 7 i o 6 C y s 9 n D s - 0 Z q 4 o U j 6 n 1 C l 6 i 7 B y j 1 8 B k 2 3 g E h k - 9 B h 3 0 J 9 k 0 C o o 0 L 4 7 z x D 9 o s p D _ y k d w K z 5 m x H r z m u B t 4 h R 6 3 w c - n o h D s 1 s 1 B 9 i t 8 L 5 J o s j P w - 0 T j o - 3 C s 5 - 1 C x r E 8 6 7 u C 4 z n o D h q 5 C w n 3 l D p 1 1 z B s 9 0 _ B y K i 5 x y C 6 u x f n l u I w l z 4 F 0 g 9 V v 5 p m H p z C o 0 - o D k 2 k C y n q t C x l 1 s C l _ h c x t u j K _ q 5 r B k t 6 K w 0 o o M i z u U 9 n 6 m D h 5 _ 1 V s y k D s 5 w C v _ s P 1 k i L j x i s B y 0 9 S o y i k B 4 x q R h z 0 z B l 8 7 l C p v k 5 E q 5 w M 1 t 1 R - l _ F l x 4 k B o y m _ B r r 7 0 B 1 7 y G 4 m - S 0 w v z D s _ 3 7 E k 9 2 a y x h F n z g E 6 p q C o s _ u B x s w _ B 2 - 6 g E y 1 _ M y y 2 u D s u k 0 B w x n D u 2 r D g g 1 0 B w 0 l q D & l t ; / r i n g & g t ; & l t ; / r p o l y g o n s & g t ; & l t ; / r l i s t & g t ; & l t ; b b o x & g t ; M U L T I P O I N T   ( ( 1 5 . 7 8 7 9 2 4 0 0 0 0 0 0 1   5 1 . 1 0 2 0 3 7 ) ,   ( 1 9 . 1 1 1 7 2 3 0 0 0 0 0 0 1   5 3 . 6 7 1 6 5 2 ) ) & l t ; / b b o x & g t ; & l t ; / r e n t r y v a l u e & g t ; & l t ; / r e n t r y & g t ; & l t ; r e n t r y & g t ; & l t ; r e n t r y k e y & g t ; & l t ; l a t & g t ; 5 3 . 5 8 4 7 2 4 4 2 6 2 6 9 5 & l t ; / l a t & g t ; & l t ; l o n & g t ; 1 5 . 5 4 3 1 7 0 9 2 8 9 5 5 1 & l t ; / l o n & g t ; & l t ; l o d & g t ; 1 & l t ; / l o d & g t ; & l t ; t y p e & g t ; A d m i n D i v i s i o n 1 & l t ; / t y p e & g t ; & l t ; l a n g & g t ; p l - P L & l t ; / l a n g & g t ; & l t ; u r & g t ; P L & l t ; / u r & g t ; & l t ; / r e n t r y k e y & g t ; & l t ; r e n t r y v a l u e & g t ; & l t ; r l i s t & g t ; & l t ; r p o l y g o n s & g t ; & l t ; i d & g t ; 7 0 1 8 3 7 9 8 2 7 8 0 3 5 8 6 5 6 4 & l t ; / i d & g t ; & l t ; r i n g & g t ; p v n 7 4 i h l y C _ 2 n H i y C s q g u B 8 j 2 m B y _ 8 r B u v 9 a o 4 4 _ C n t 6 m B u 9 2 V p u C 1 9 y z B r g 2 n D r w 7 p H 0 y C 3 i r b 9 y 7 g B l l - y B w s 4 I 9 3 x k B n l p p G p 5 4 O z p 1 m B j u 9 L i i m - J 7 T 2 w n z H h - _ I o 4 n g F q 1 p o C m l t L j q 9 N y r 2 R 8 6 t k B q g i z B 2 q x m B y q k D 1 j - W 1 t w b j 5 _ 8 B 5 0 k 4 J v 5 n I m q y B p 9 o n J v p i t C y r l 3 B _ v 1 8 E g u w P 7 - i s F 0 k 4 W o 4 T 4 6 _ 5 B n 0 3 h D j h p C i m i 3 C z h 0 4 E p 4 x D 4 h m i D n v o O 4 x - m C w l W y g s 5 L k 7 9 I p 4 6 0 D 3 _ y s B 3 u i X k - i p D x z e 5 k l x B 6 p 3 U n 4 9 t B l 1 g - C s w s J j 1 _ z H v - 8 O h 9 2 F 2 j 5 D j p 6 g B m 0 m _ C _ s h z B 2 k H y - 3 d 3 7 u k B y - w a w t 9 L z q n Z w y 0 H o 2 0 O 0 u 8 5 B 3 x x K o r z x C 6 n V u z O 3 p k K k 6 6 z F 5 t g r B 5 h y j B m m E u 3 7 o B q 3 - d 9 y 3 B m y 3 M - z 2 c u H p j t W u 9 i 6 C y z s 9 B w - g D w s x E w i T t 6 3 9 B u g i u C u 6 t y B - 9 v i L - j 7 C 8 x 3 p B s 8 z L q m w F 3 _ r W r 8 I 5 q g N l 9 j M m 8 k n G z _ 9 l E 7 6 7 g B 4 m _ p B i v w C i s 4 n B 9 8 g N 1 p 9 M 9 r 8 0 I 4 i 1 S w p 7 h K l u u 1 O - l v C n 5 x z M y z j 1 O 8 - l 2 J j i 7 Q 3 r 8 o H g 2 4 P z 4 l F u i p q B 1 o u - G 0 p q - O 6 u q n L - x n I 0 0 7 4 F q u m E m 0 x l B p v 9 - B k x 7 _ F 5 9 q d i t m 2 C _ i 7 3 B l 6 _ 6 B 8 i 2 C s u 1 U 6 - 8 v B _ 0 g C v p 1 j P 3 u y x G 2 t l i F h w 0 E 9 u - E 0 y o d 5 n t I x r 3 K v w k Z 9 y 4 q E m 2 y 1 F _ 0 j 4 B u 7 9 x J i 7 z L h 4 u L n t - o B 4 x 8 K u n z 3 B 8 n 3 5 B v w 4 R u 7 4 m H i l t D v r 0 w C h 1 i 8 I 9 l 2 y B v 5 9 m G 9 1 v t B g x i j M 3 1 h B 0 l 6 w B s s 1 _ E _ 8 t r N y n 5 q N y n 5 q N r 9 l B g s u U k j 6 Q w 1 x f u v 1 t B 4 4 k o B 6 z y B 8 h Y 7 i i r B j v - j D j s u 1 B 0 n n J q w y s H 2 s 7 h B n q 2 6 D h 6 o H i 3 - V p y h n L 9 u 1 - E o 2 q 1 C u 0 l K p - q U m w i o B u 4 4 r B p 6 u f r v q G 9 r w s B h k w 9 B m w r 3 B o k k V p i s p B 3 x h 9 D i 1 Y l - q i E 3 - g b z g x J _ n _ N k 5 h S _ y 6 p B u 7 0 O 9 2 a q l V z 7 4 N i r 0 S 3 8 G o 3 u a m i q m B h o n f s 4 k Q 5 B m w 1 3 C l k 3 Q j q m V 7 k m v B g V o 9 8 G l i 3 Q w _ v B r l v O 9 y 8 V m 3 4 3 B z y o n G 7 y 8 N 4 - k Q _ r _ D k 7 _ C 6 0 p V n 7 m H 4 m 7 R w y n B 2 9 W v i v q N r - 5 W z - - h D _ u q C z v o V s 5 p X 8 q n S l q 3 C m v - J 8 j s K z 4 9 r C j g 8 4 D t - m B _ u g g P 8 4 3 G 3 1 l V o q i j B l v q o I 8 2 9 3 C p j o r H r u 4 F j o - n B g s j 8 B j 3 g p B 4 2 _ b l z y 5 I t s O 1 o m k N y _ 2 2 B t 1 2 s B 7 - u 4 B _ m I w _ - v B 6 y x z B w 2 1 y F s i z i D h j x V v 8 4 K j 0 l N g u z q B j u 7 U 4 t - O t v v K i 1 6 C 1 5 2 t C 5 z v o B n i g k E s w h D r i m i B L t _ i V 5 _ r 6 O o g p E 5 z - 4 H 0 8 h Z l 5 1 v B k 8 q n B j v g G j 7 j s I l 7 - 0 B s 2 t 0 B u 9 1 5 E 4 j g i M r 2 w j G q _ 1 n B 6 7 y - H 0 5 6 L p m r J u 5 s i S 8 4 m n D h 5 9 _ B q 4 l Z z w 4 r L w o c p 5 5 m B 4 u 7 - E p j 2 F - q o 1 I r q n R q t x l B 2 - j p B x 6 - f 5 w 1 R l m 8 G m h 3 t D - - j F y i 2 Z m - r Z 2 q U _ p q r D 8 0 p B 8 i 4 N K r p v t D x n 4 h D 3 x i Q j g 4 R k 4 F 2 l x k G 7 u 2 u C l 1 x B h w 2 p F u 3 J 3 o z P h w 2 x E 7 k 1 3 B 3 _ j 1 C 9 s 9 Y o k i 1 B w h t Y 8 g p e i x - n C g g C w Q w n m w C g p 7 z E u r B _ u 9 b r 6 g u I l 3 C i o b n n 9 3 B 1 2 8 M 9 l _ V x m p C v z w I m t _ C 9 o 5 l B 7 5 7 L 5 9 6 J 2 0 5 - B l r D j k i i D k 6 0 P 6 5 0 C m _ i h B n q u X f 5 o n D u h n E w n 0 G m 0 q M 8 3 C j y 8 J x l - B g y l m B n l j U z o v 1 C n o w I 0 h _ a g 6 s 0 B M j 1 9 U s k r s B u n 7 T _ 4 g T k 7 y W 2 x p j B x 8 x N 5 9 z P u w s B j o 1 R 2 - t w H o g w K l i - O _ s t v H 0 j s g B 3 r 6 S n 4 E 6 g x 9 B p x m - B w - z x D q m - T n i y 6 D 8 g x 1 B m n i H x 5 7 l C q o r C 0 o w r B 0 8 j 8 B j x - d t p 2 H _ j H 0 - l Z w 9 4 g B i m n J 5 i v g C v i N n j n u D y 6 - v C y 3 o y F z y 4 t B l 7 t x B - 0 h H - 3 N y 5 F y _ u h B 9 1 j N v 4 2 E 0 z p d h o y D p q 9 F k 7 w L 1 3 l g E 1 5 5 P _ 5 n M y p q S p z g 5 C x 4 7 s D 1 v 8 H j 5 k u B x q t i B 0 6 t j B n 4 o O g z 2 U 5 2 j H 3 l n W q r _ v B n w 4 E z w 5 D 4 0 4 y C 7 k m C y y 8 h E 7 9 s u E w u 4 S 1 l k 4 J l 0 4 M 0 n K v q i k L o i h p I u y l I p g 8 t B u l o u D v v r O 6 x n h B s 0 h O s k p s B 4 m - _ H _ _ - 2 C 8 4 5 j B x j 5 W y q o _ B 6 h m E l l u t B s g 1 p E 7 8 j I g m 0 1 K 2 4 r Y 1 4 5 m G m q k 2 B y h 6 h D s - y S k 8 2 F w n j q J m 9 g v B _ 5 h K r 8 8 8 B m q 4 X z 0 0 d k u - j B 6 u H o 7 q d l h _ d - j - r B 9 0 h G _ 4 - H t 4 x l G x 1 q z B o n y b v z 8 y L n O k 5 0 G j 8 3 6 B 3 o u i B x h v i B 3 9 k B 8 v n u B j m u J _ 4 v o B q m 8 i B 4 r x _ D i _ l u B m 1 s D 7 q x K _ z j Y u 7 q i C x 2 B x 2 j l H r w j g B p o _ U i _ C l _ 5 U 9 k n v D i i i s C j o m H v 9 - c m 1 3 U m - r g F t 4 3 C 0 g 1 4 K 5 k x 6 B u s p 1 D 3 n 2 s H o 9 g G n q 4 u B 3 t o z E y 6 t z I o 5 i O - 5 o l L l u h 0 B j _ o q V z u 7 m F r 4 q 7 C 7 t j X p m g C l l s j B 5 8 1 b 7 x r Q k 4 s V 7 _ v l C 3 v G r 8 m q B i i w m E n j 7 J q x r X 9 2 B 7 8 r i D 6 p o 0 F q 9 7 V x h 4 h B x i t r C y w m 6 B u q u b k y m X i l 5 4 L s g k C 1 x 6 i B j m Y v o j 6 K _ w 3 s F q 0 - x D 4 _ i F 3 n - 2 O 5 2 h K 1 6 t j M m j g W m 8 C 8 r o z M 5 n s G h n n G l k h k F z x 2 9 C l v h 9 G v r G - _ p 2 C 8 4 B y i k x K - t 2 H p u j z K v 6 z E _ 6 2 0 C q 0 n q F z v n G k y i H g w 3 g B 2 x o _ D n s 9 g C p 6 q o J 0 j 6 y B p 9 r x E v y j H K k m w F 5 x h m F g 8 j 3 B l - q w C z o u s B - r j Q 1 w n _ H w 8 w Y k o B 9 8 5 _ C p 4 m C 1 z l 6 B 8 l z B x 3 1 E - m z D 7 - 2 j B t 9 k Y 2 8 p 3 D k s 8 v B z s s k E - w _ O 8 u g 1 B 0 0 j f p x z r C 2 g 2 m B z 4 1 F l 4 5 S 2 g 2 m B z t 3 s C 6 m 1 G y s r 3 G 1 q 1 W x s 7 r D u w y c o 0 v H 6 y - u H g q - 2 E 5 0 y h B 9 u j 7 C z 3 0 r C y 5 p B 2 m j 8 C p h p q C t 6 6 _ E 2 j h v B 7 _ 6 p O z 3 i C v k n C k 1 0 q N 6 t v G 3 o g 4 O u h u C j 9 z g C r w y 2 M 1 z R g - 8 z K 9 y 0 1 B q s g i B 5 9 o _ H u l r t B j o s F 6 1 z 6 B o z p 0 O o 8 3 i D _ m 1 R t w k D q n i I 6 y 7 l B 8 w 1 r C - y Z 1 y 6 o D 4 k k p B h 4 1 B j s l G 4 l 2 L 1 9 z N m o O y u s d n 9 w 8 G h m 5 L 7 t g h B 0 s y n D r w g s B p r E 0 q q l B 2 n 6 B 9 q o 6 B j l 5 W h h 4 l C 2 4 0 G o u L 2 u w N 0 g q - B j 5 9 U k 9 _ 9 D n j s p P n 2 x E l 6 i R s r j q J 9 5 8 3 B 0 s - B k 5 k M 7 6 m _ B i - 2 V v x o y B y t n S 8 8 p J h - 3 J - x s S 4 s r R p j C x n q e - z x Z 4 9 t 0 C 0 m 0 3 E 2 q 9 _ D 9 l 1 D 3 1 E t o i 6 Y y i s s H g 0 0 G 2 g 3 N g 0 h k G i l r D m 7 - I p p 4 I _ w s u B 9 h 2 G 3 u w a y j g L m y x 8 D n l g M s V w w 0 x C t 3 p q C o 5 r 0 B 3 6 9 3 B i l l t F l n s g H y 6 _ e k u l q J i 8 s H h 8 z H 3 m 7 8 H 6 k m I 1 x j z R l w 0 J _ v p q B g o E _ 7 4 c u 8 9 O 7 z g l H q 4 1 m B t k C 5 3 o 6 G i t w s B g r x y B r 6 9 a s 1 4 p B _ s n s F t j w K n 0 l J h s z n B _ k v m C _ _ w 9 E 3 r q g B 8 u 8 Q v s 4 Y w 8 q w B 3 y _ E 8 6 _ h B x 9 6 O n y 6 r E 3 5 E 8 v V j 7 2 E u l 6 s B g s 6 O o 6 v Z - 6 0 T 2 8 u I g j 2 B x j L 7 h c p 8 V - 2 v F t 8 w U l o 8 R t u 5 N n 6 1 C i g 8 E o u 5 F l v u 3 D s 2 h v B i 7 2 1 B l x 8 g C 5 m 4 F 1 m 4 p H p h t F 3 8 z q B 4 5 4 7 J 1 7 c y n s 3 B k h z a 8 r r I y g 2 i G 8 j d p l k 8 G - z 3 l C 3 h z R s 4 8 t D q i 4 9 B o 5 z P i s 6 v G 6 m p B i s x 3 M 3 6 6 4 B z _ 2 J h _ k o B v 2 i 0 D g 6 l N 9 0 q j D 0 0 _ 0 L 7 n v b r 3 - 9 C s 6 2 N p q n o D o 1 w y D y - 3 k C r - m 6 I k g x H p 8 g o K n 5 - 2 D r 1 2 q C u 5 v k E j r v o D w 6 _ B n w 7 w L i s 5 6 G 6 x z m B j q p m N o 5 t E r y 9 i B o 3 s - K 5 i w G 8 y x x T 7 5 X j q z M r 6 t y O t u _ m N t u n k B 2 o O 0 q z q X i l 0 m B w r T 7 1 9 w L s 2 q r F l h s I 0 7 v V z v w 2 E o q o _ J k 4 m V l _ y o Q 2 u G v 0 i 5 D 0 j 0 8 I 6 j x K 1 x j 1 L - y _ l D 5 3 6 3 B m 9 r n O w r 0 K 1 v 5 k B x _ l t K s g g n H o x m v B 0 - 7 X l w y s W l j 0 k I 3 6 p v D y F v 8 i v W - m f v w 4 6 E x y 8 m D o w o 3 Q m 3 C m v p _ O v 0 6 l G 3 r i E 3 g j h B j t x 6 O v h s 0 B y y t 0 F s 6 t 1 M o - F z o _ k L q 0 3 9 D p l n 5 B u y h m K n 9 3 H j 3 q Z g 7 5 1 D s 3 6 8 H n 6 1 J u x k v K y 7 v c v n s u F y n j 3 G 6 x 9 T 8 m l 2 N t u j G 2 6 p y M 7 y n B 6 x u w D 3 h p y D j 5 2 4 L k i 2 F x u g o M r h - _ D u 6 j u C t j y u E 5 j 0 p C 0 y v V u 5 6 h I i k 9 o I u - 1 S p 0 v 0 M q _ 1 1 F l 7 m k B j 6 2 t K n m 6 M 6 p g q G 6 y v R _ w j Z k l k w D l 5 6 L 9 t w n J 2 _ v c 2 y _ v L v n P j t i z E - m n u B z j 6 3 J 8 9 y k H 8 5 h I 7 v u - E r 4 g z B 1 n i q H h u 8 S r u u x L r p t 6 B h 5 g g E y 8 w g L 3 i g F x _ l q J w 3 k 6 C t 7 h 4 E r r l T z - l Z q 0 n 4 E 7 8 o e j t 4 y H 6 z g i O s X 0 h z x N l w n j E 2 s 5 3 C x s 8 y K 5 - g G g 6 1 i O m u r h J s 4 u Q i u m g N u 8 x N 3 l z w B 3 5 5 i D z l i q 2 B z 0 t b 3 2 r l J z t l w B 0 k 7 9 H 8 S 1 3 m o N p 3 t j H j u 1 f z n 5 q N _ 1 z r B 0 9 g i D q 3 g O 9 t n z M v i W i y x h M g 1 s j N i o p B 1 4 i j M u 7 3 s C n _ _ 0 D i k v B x 9 v - I h u 5 O s 0 s 9 D i m 6 t D 5 8 8 m B x x n s I h u 5 r C w p 5 l C 3 0 8 P h 5 1 K i u s 1 L k i B y o _ w N 4 p 5 N o k 9 4 I s 0 0 T w y r l I r E 5 s 8 D _ 3 7 0 N 3 - v C t 3 n z M - 8 2 T j r x j K r r F 6 7 h m K o 2 d 8 q H 2 6 m p E 0 r m l G g l _ 5 D 9 q u q C 1 9 n n C m r 4 9 C x _ v 7 G y 2 _ 4 G o 9 v k C z 8 x R t 2 i q B g y z 6 D 3 m m 1 K 0 l h F - g g i H w g 6 H z l - x G 5 z l Q h w x z E 1 w j - B q h x v F o o t F _ 0 4 h B j g 5 B x t 1 k D t 3 i x B x q 8 h E o g i 3 B g 7 m 8 E 9 h 1 g D 1 s 3 F _ _ 0 7 C 6 3 i m D i z l g D m 7 k 4 E 0 - i F q x q 2 H m t q P 3 m - h B 1 y 0 6 B k _ m o B 4 g _ - C j m i L 8 n v g E p k y l D 2 p 1 C t l u I 3 6 s m E p - g 4 I j e 7 n w m D 0 7 p N 7 4 y v C 4 6 _ M 5 0 y 2 D 9 r 9 k D h u v B j j - y B 6 3 _ l F v j k B h l j U 7 4 1 T _ o 5 5 C 8 v l Z 4 h I p w z w C 6 t x 8 D 2 1 j J g v 8 p B k 2 J 8 k x 8 D 0 l w 8 D m j 4 s B x 1 i i B _ 8 1 R 8 n 0 k F t 0 4 f w i l l C o v m S 0 5 n b j n m M 5 g 2 X _ r 9 k D h v l k C 7 1 h Q u w x 0 B 9 m z l B n r l U s 8 i 0 B y V w 9 5 X - p _ r C 6 q p o B 2 j s z F k h h I r j s 7 D 7 7 x 7 B j o o I z 1 u 2 E - 8 y 0 B k g o Z t h 8 0 D 7 3 D 4 - y i H l l 4 J z 2 p z K 2 l _ I z s 5 p N n t g m E 8 m j - B u n i t D x s n V l z 4 3 B - z t x B l y 5 M 4 z 9 w E 2 j 6 5 C w j x W t 3 4 D 7 t 6 8 B _ - l p E g _ k q B u n k g C _ p 0 v C 2 w 5 2 C 2 f 2 v n w D j j 5 C j k n 9 B _ s 7 T 7 p 7 s B y k v 0 B v _ o _ B 6 r r H g - r q B v r 6 I g 2 r o B 0 0 t i C - g 0 v C _ 4 6 J n 2 J l 7 u h B - s 7 T 7 n 8 8 B _ l z I g x p E y 8 _ 8 B 8 4 n i G s 8 x F 6 - 2 S l l 0 0 B _ 9 p i H x - p B 8 8 w o E g n m l D t k h C i n y h B j j 3 k D l y j 7 B x w t u B 2 p 6 k D v x w D z 7 8 C p 8 t 5 B m 2 o s N p 6 y C 1 m y 0 B v 1 2 F z q x g F 6 0 J 1 q x y G x s k f _ p 0 v C t o 3 s B 6 j w 0 B u o h b 6 4 5 N h z 2 D 1 - y W s 9 h m C u 6 w v C - 8 y 0 B h 4 z v C i n h m C h y l R 8 r 4 R p z _ B 6 p x C - t y 8 G q q 0 q J i h y B 9 v F s y 3 g Z x o y Q x _ r g C t 8 v q K s j y k C 3 v u F 8 g 6 9 J k 2 5 f 4 r 8 0 E p g w t C 2 _ j n D l w q m D z 9 q H q l - 3 I 1 o z i H r 1 4 H g m u E 6 u 3 _ B k o l g F 6 l 5 F s w h 5 O x 7 1 P p 5 2 J k g j r I x p 1 3 B z h 4 _ H i 3 K w 3 v y F 9 0 _ b m z m c x 6 z i H q u y E 7 n 9 4 E z w 4 s B 2 v 4 k D y i 9 8 B p 0 l Z z u 9 l C o p 2 s B G o l n v C x k w i B _ w - X 8 5 y 4 B q 4 t v C 0 q n X v t w D o 2 1 0 B s - k w D l o d k s w B q 9 u P - x g p E w - r P 1 9 - N g U 6 O y k p h E x i y 5 P p z g R q u z H s h _ C w 1 2 1 F 2 0 z l B p t 9 R z i g T l r r I x G w y k t J i _ Z 4 5 m 9 S 5 1 6 o B 2 r l j C o q E 9 i 5 h C u 3 r 7 D 5 m h _ J 6 _ u C h y m u B n 4 i 0 K 0 t z O z r r F v k 3 k J s u p k B l v 5 Q m o p H z 8 n k O r k v M w 4 H n 5 n q B n h y o F m 7 9 G m 3 4 m B s x - W m x t M n z l u M 0 l h D 2 q 8 t B 0 - j p B 6 w _ O n j _ F 7 3 0 9 C v v L y x 8 2 D i j 4 o B j 8 8 O 4 p v v C 0 8 i t J w v y 9 J q O y 3 k h C 3 q 0 I m x k _ E n r P q t B 9 2 y t D h q j 0 B 6 9 0 4 C p 7 l O u v n l B 3 k c 7 1 5 g K p z o i C k u n L w i m V q r - w E t l E p w g R 6 8 n 0 C 4 0 s j C k r g a 2 j l 3 C n q y 0 B 6 n _ K 9 v 2 2 H - 8 y D p u z b v g j I 0 0 q m C 0 - z q L u 3 w W 1 g 2 3 C p 1 z M 1 q w Z 8 7 v O 9 t s t B s _ 4 6 B z 8 u m C 3 0 p p B j t 4 q I q 0 q 6 B 4 x q B k x j 9 C j 5 5 R n i 6 9 E m z w - C m 7 7 M 0 5 9 v E 1 i 6 2 J y o 4 7 B z p g F g o k L 9 9 8 S - 2 g D 9 x z e 2 i u 4 B 5 u 3 m B k h u g C j - o i F - l W y 6 _ 7 C l y o r C 0 0 s 4 K g y 3 K 0 k - E s p _ j Q 3 o w N s 4 s s L g 4 1 N g n 9 r V w l v g B 5 m t l E y p Q 9 8 z 7 B l 0 7 5 O g t j n C z n o q G l m x u J l - l D g y p t B 2 4 m v B _ i x u I 6 i 2 F s q m h C q 1 h I h 4 r u F z i p r B 7 _ 6 h D u 5 9 Y h 2 5 w B y k r L 9 5 h q N _ p j C j v _ 2 E n 1 u p D g _ - F 8 g r Q r j l - Y 0 s i G 2 8 t S l h 2 O p r r q D l m s J - i x 9 C 4 p 2 z D 0 9 5 s L g w j O 0 9 z r H l s r - I u 0 w J n 1 0 4 D t m 5 l J w 5 z T x l w n S 7 0 8 h L n 1 1 V u 3 h Q m 6 n 0 P r 0 8 z P _ 1 t k J - 8 2 b 8 3 p I w k w 6 E i 5 o n G x 5 7 x B n q 3 G u 6 p u B 0 7 _ l G y 1 y i K h 2 0 n B 5 i u z B 4 o 1 D - 8 j 6 I n m o M x 1 4 J u 2 w t C j 0 y E 2 6 v u F h 6 x s C z l b 0 t q V 6 h q c 2 _ 7 _ B n 0 r t E x v Q _ j s v P 8 9 3 E i 2 p o H u l x y C j - 9 F y z v - C v 0 6 6 C n y y a 0 h _ h F 7 0 x b w u - l B n 6 9 t C v p _ r D w h q 4 C 6 h 7 0 C p v t F & l t ; / r i n g & g t ; & l t ; / r p o l y g o n s & g t ; & l t ; / r l i s t & g t ; & l t ; b b o x & g t ; M U L T I P O I N T   ( ( 1 4 . 1 2 2 9 7 9 0 0 0 0 0 0 1   5 2 . 6 0 0 8 6 6 ) ,   ( 1 6 . 9 7 2 7 8 5 0 0 0 0 0 0 1   5 4 . 5 6 9 9 7 5 2 0 7 ) ) & l t ; / b b o x & g t ; & l t ; / r e n t r y v a l u e & g t ; & l t ; / r e n t r y & g t ; & l t ; r e n t r y & g t ; & l t ; r e n t r y k e y & g t ; & l t ; l a t & g t ; 5 1 . 6 0 4 8 3 1 6 9 5 5 5 6 6 & l t ; / l a t & g t ; & l t ; l o n & g t ; 1 9 . 4 1 7 6 1 5 8 9 0 5 0 2 9 & l t ; / l o n & g t ; & l t ; l o d & g t ; 1 & l t ; / l o d & g t ; & l t ; t y p e & g t ; A d m i n D i v i s i o n 1 & l t ; / t y p e & g t ; & l t ; l a n g & g t ; p l - P L & l t ; / l a n g & g t ; & l t ; u r & g t ; P L & l t ; / u r & g t ; & l t ; / r e n t r y k e y & g t ; & l t ; r e n t r y v a l u e & g t ; & l t ; r l i s t & g t ; & l t ; r p o l y g o n s & g t ; & l t ; i d & g t ; 7 0 2 0 9 1 9 4 9 3 3 3 7 5 4 6 7 5 6 & l t ; / i d & g t ; & l t ; r i n g & g t ; k i 8 h p o _ x 6 C l t 9 B k x j p J k j m I w 2 g g B k o o r C z k s _ C _ 6 K 3 l 9 w E g 1 y i C t p l p B k u 3 I o t 2 8 F p j y N n 5 r R t r z q C _ 8 S q q j b u j j 1 F p 1 h 3 B 2 v _ D h y W l 4 6 E 2 3 h i C z i n v C 5 o s n B 9 5 _ 8 F s k 9 2 B x t 0 R 7 - M 7 5 7 O 0 2 m Z g s w o D - z 0 R 9 r m K m k s L g m l B 3 9 p N 5 x z F 8 o 6 V i z 5 4 B 1 r o y B w f g g 6 C p i s H y x w E 9 v v b - q m b i 0 q o E t - h U g _ m S h q t u C r g r Q l o m k E z - O z x 9 u P 6 m m E k 6 s c x k p t E g 4 l H s z z g B z i 0 k D n 5 3 C v u g 4 B 0 p 4 m B r 2 n e o h i 8 G n 3 S g p p _ C _ m w 2 B 3 _ s R n n k i B 2 3 1 G p t w h C s l j k E q o 0 T l s z v E 1 h 4 p S k _ t s D t q 5 j C _ w 5 P 8 2 5 y C - l w R i p j c j 2 4 n B 0 p _ k D i w q O u q z 6 G 5 z j N 8 u q _ B - i k X r r r P g z p x B 4 m n y C g k 8 3 G l 6 r 5 B - k s C z 4 6 B m 1 0 h B u y j W m j i t F r m 3 l C u h P - k _ 8 J k o 1 8 J p H j 5 q x B i 6 t G 9 g w y B x 2 9 k I l x n P h 0 j k B 5 q y j F p y s B 4 z s c 4 o 3 l B u 9 5 e x - 6 P z m 7 8 C - h y E q 1 u 4 E s l 4 C q g u j F z x l q B _ t t F 0 _ h - C 1 9 k j B x 0 6 - K 7 8 u w D h i v z C p o - _ C 3 t h g F u s o G 6 4 u 7 D l m j l C m t K 0 9 k 8 B j k h 2 C 0 r C 3 z i t C 6 p 8 4 C 4 5 o 7 J y s 7 H l 2 g v C n v 3 7 B p m l 1 B 9 6 o l C 0 u - k B h _ 1 4 C 5 - p 0 C 4 h u y B 2 y D 6 l 6 0 C w l x n J n 0 6 S x 0 z 6 B y q l p C 5 q 3 8 B 1 l s C x h _ 1 E j q n 8 B q q k B 8 7 x U p 4 u w B q 8 y C p l l j B 7 9 z n B 9 g q I 1 5 i N x k 0 u C - u 0 h C 0 0 8 z C 5 v 3 g C 2 6 v a 2 i 5 r D w r o 2 B w k u G 8 h j z C z 0 - 0 B p g c - p _ 4 K w n j B v 7 8 0 C j t o p D m 3 y m J h 2 p 6 B n z 1 L s _ 2 3 D 6 6 8 p B m 6 B t h 7 r G p w w k C 0 _ o i C t x 4 L o 8 2 k P m - f r 0 4 s D 5 k t 4 C l h s x E x g D g l - 5 E x j 8 4 B 7 8 - L 9 9 i 2 B m m 5 K n 9 l 2 D y w o Y o 2 j G r 6 h t B _ r y G 8 h s B r - k g D - 8 w W t 3 m e 2 t l C 7 m n n B t v h x E m j v h B 5 q 2 F 1 l g q B y 0 8 n B h t m z F 6 t 2 y E 5 o T n w p E p 3 l z C m _ z x C 2 w j Y 2 _ 2 V m q w 7 D 8 2 J o 1 q - F r i t r C z s j 2 B 7 3 1 C 7 3 m j H z w 0 p D s 7 s g B l 2 - Q 8 z i x C o p 7 z C v w l F 7 p y P u 9 9 R z 3 h 2 B o o 3 g C v 5 s 8 C k 8 U 8 p w 3 C p o o o F 8 s q B z n x i K _ i o 3 D 6 9 g j H g u h p P 5 3 3 w B 8 o h Q 2 v 9 n B 1 t - F r 1 y B y r 5 Z z 8 j l E 2 _ g q B 0 l 5 R 7 7 y 8 G _ j k E 1 t k n C g 5 2 p B 2 r j q C t 5 z e o 6 g H _ 3 _ U 1 - 9 j N w j u o B r i r j B r k l j B 0 l 9 g C 2 z n 4 H y q 9 S z m g - G y 9 l i B _ p n 9 D u 5 8 q B 6 3 - K 7 _ 6 F l y 6 j K h 0 j g B _ 3 l y C 6 l n o D u 0 C p w i o D q 8 3 t D u 0 r G 3 4 r t E z s u 7 E n i k m C l q p p C q 3 x Q g z 4 r D _ _ p r C g 3 0 o L z s O w n 7 r O 1 y p X w z s s B k 1 8 B i u y 8 B s 6 _ g D k 9 u D p i 2 i C n u m z C w 3 g D 2 5 i h B z 2 w C r _ r 5 B h 4 h q F _ - z t D 7 q - q B i 2 K k i _ e l r o S z 4 2 y D w 3 0 x B p 4 j r T y _ 4 Z g s 4 K 6 l h m E y x o _ B 2 k 2 v C 0 0 O m 7 _ 9 D v g 7 - G o g C z r q z O k j k 2 C l o n C o g i O q g i h B v r q M r 4 h m C 5 5 w _ D 9 k w 4 K 3 l R m q s p C 9 0 s 9 B v w t N _ u _ 4 B g w m F _ 1 o e 4 q y i B 9 l s n C o 4 7 m B v s p y V x n s h C v z 8 y P u 3 2 E s n j w L s r 2 h K 7 s s B v o j u J 3 v w C n q t o E 0 y q r B l 2 m - B h r r B 2 1 m z B 0 - k 4 G 0 2 3 _ C n l y _ F z u g L g 8 _ G 5 z n 6 F 5 2 u I y t r z B 6 q p B 0 z 4 9 C j s h i B x s h r C i z 6 o B y r i 3 B w 5 i B _ g w R 4 t w I 3 p q 5 F t 3 y 3 B 8 - l C n g l y B - 5 3 0 C l - j c 7 4 x Q z h q 1 C l 5 p g C q 5 R 2 g 7 F _ 2 p H q u n p B l 6 1 m E 9 7 n r B 9 0 9 j C k U g t - g C v t _ R 4 3 l b t 0 k Q - p m x E l h t H s 7 p 0 C h r 3 l C p v n y F l 3 E i w j m B 6 s 4 q D m 8 - k D k _ 3 2 F g x p o C 5 4 2 w B j j 2 h C t 6 1 n E - _ m j B 8 r x C 5 u k g C 3 w z l B w n q y B g r o - B k 8 i I h 8 z l B r 9 x i C 7 n r C n i m _ C 4 w n o C k q 1 U w 4 q j F u s y 7 B s x s C z 7 h B n x - W s 3 q H - g v _ E 0 s 6 _ C w x z g G v p 0 U o y h g C v 6 5 6 G z 6 8 i C k n 8 x B t n l E z i n T 0 6 q s C 7 w 9 g E w n 4 S 9 m w l C l 0 2 B l 2 u s C y j 9 H 4 9 w g H v _ r r B v 3 2 u B 3 v 9 o B o 0 j v E k v W s - 0 4 J y 8 V u m y o F k l q r D 6 o k P 5 w n 7 D v - p D k 2 s 2 B 0 p m k B p - 4 g B z n u Y s u 3 w G p h y o J 4 g 4 D y 5 _ 3 E j 1 o m C _ w C u h l _ C 3 r 3 5 E 0 p u _ C h l Q k g 8 l C n 6 w J w q n Y q x o 4 B 4 x s M j y 6 W z 1 u H 2 5 5 8 K i q z c t 5 w 5 D h t 4 m B j _ i E q v l n L o 1 5 G x n n C _ s x 6 C n p l u D x k l q D _ 1 - m B 2 w h y J - 5 4 Q p - m 3 I y l n v E t l T s 8 j f 4 9 2 p D 5 g _ P s - _ h B 9 q l 8 B 0 x n q B j 3 5 b z - 2 g G 1 t y m E t g 5 m C h i k i C r 6 9 a 7 7 u j B 5 p 0 0 F j y B h l 2 s D j 6 9 t D - x s K k _ 3 K 8 0 m t H 9 3 1 K 8 i 3 m D z 3 j _ B h y z C 0 v _ 3 E 8 r g 7 B x 2 v B 8 _ 3 1 C z u 9 q B n 4 8 2 B 2 - v g D 1 y o _ D q 1 V l o 4 4 B j k q y E p 7 k H o - m v D 1 6 q T t 6 w X x j 8 m L z 2 6 I k x - o B w 5 k O w 7 2 i C 0 r y q D r z g J n z 8 1 C _ w 4 0 B s - h C u p q x L z s u Q w _ v F n 9 r C k 8 3 7 C i q 7 9 D 3 8 k 3 C l z y B 7 C s v 1 3 G x s i M y o u 4 C x m z n D t 1 1 X k z 1 7 I k k 2 g B 2 i j j J - w j B i 9 6 p C m 7 h 3 H v 7 j 1 B p - i f _ m 6 h C l g G h o I _ j c z y 4 x B 6 l h q E 5 y k b 5 r 7 p E 6 h u i E v k t s C s s k u D r h r G u u 5 y D 1 4 m 9 D k 1 D 8 x g i J q h l J t s p a 7 4 w r F 6 2 5 L - y k e 2 x _ v G g r z 5 N j 1 E 3 _ x q B m x B 2 p y 8 B 6 u k m C v t z _ B g i s E 2 j 9 s B _ 6 p e 2 i C o w 2 z B s p 5 k B o y m z B s h d 3 s w - C 8 n x x C h 3 1 K 6 0 z F w - 4 o B 3 h q k J l s h o C s 3 5 0 L h v u l F x p 1 u B 4 6 5 W n 1 g 4 D n k s J o k l 3 C h g p F p u q f m - h J - g m s B k u 6 N h g y P 6 9 m o L 7 v 9 o G _ v 0 z B h 1 t 4 M 5 s N 8 r h 8 I i 6 4 u J q r 0 l B r z 2 m B u - _ o C o g 0 C i 2 q q H z 8 h x C h 2 - G y p k n C l m 0 9 C m 9 6 C q s _ J t h i p C n - 8 b m p 2 N 3 x g F 3 g g a l z u j B m j - d l x t n C i v h 0 D 4 6 T 2 7 2 s K 7 _ p E 2 k 4 F v o w s K k 8 k x C - k m E g g 7 5 B w t o 5 C w p u J z _ o h B g t u v B v i r F k 3 g a n t s U n _ 9 X m q y X 9 3 m g B 5 3 9 w H 4 2 u m B x o 2 g G j 9 1 H r j p g C r n 5 1 B B 2 u _ 8 B w _ 4 i E x n t N 9 s h w D x 4 x h C v - v C v r 8 z C l x p h C x w j G t k 8 o B 4 n i _ C w z 3 D 5 x q q B s i r I - q 5 g C h y 8 n F - 7 1 p C m 7 7 Q p 8 - s B x 5 x r C 3 8 _ F 3 n 0 w B 3 4 4 l B i p u y B z 9 n G p j v J 6 j q P 4 l i j C m l 6 3 B 7 k s G g u 1 r F 1 q g t B v m x D i 7 g t C v 9 y W v 1 g l G 6 s T 5 y j c 8 i 6 6 B 2 o p r D h v q u C o m l m D 5 n 0 y F s 7 1 S k q m 5 J i z k G w 6 k I j j n n C - 6 s H i h k m D v 4 o 1 B i w j F p 3 t 2 B z r i n C 0 k g x B z x V 0 n n K 0 n x J h 7 2 T l 7 l m C - z q n B y g - - B s l 3 r C 2 l l B v z y I 0 p m r C 9 r o t I u 6 u L m n 0 2 C k g 7 8 C p 7 t F p _ i q D o m 2 c 5 w z e u k 4 l D 8 4 3 3 F l o u x B w 9 s I _ u t j C 4 u m p B i o j E _ s q c l j o 1 D 0 z h l B k 0 j E j _ 5 O _ 7 9 g C s y s h D i n j x B q s n 7 D s 6 m K 7 r r 5 D 8 u h w D h m 3 d 3 k 0 D 9 4 3 2 L 2 o 0 M 2 4 - z B 5 l J 1 p v j B z v 5 6 D 7 7 3 W r i x Q - r w 7 D 5 - l w B 4 k 9 q D 8 5 j m D u t s j B s x r w C 0 3 j 2 F 9 p w F 6 l 5 L q o j C y 4 p w P l o 4 y B 9 j G 0 4 o 2 B x k i o B h 8 i b s y l b v g l 3 B l 2 i b q t 5 N 1 u k 2 E x l E g 2 u 3 B q 4 - o C i r w D _ 2 i 8 D i k 6 x B w x 1 s B 3 3 F s 4 w a 3 j q s D r i q W y k l u B s - _ B 4 q u m D y 0 z q B 9 6 t l C 9 v k p C q g y u D 6 n C 6 9 v k E k 1 p 3 B - s 6 x B q 6 8 x B u m N 2 z 6 U h 3 i f k 1 i 9 B i 3 j 7 B r O u 2 3 k D 0 m k f _ g w X p t 6 x B _ 7 x I r i 8 X w 8 1 v C p r 5 U _ q k D t w 7 k D _ 5 6 N q 4 i 1 B s p y q G p - q 4 B 5 x g B i 0 u 7 C 7 _ l k C 7 7 1 H j 1 2 0 D v o h x D p 7 q T v q - 6 F q j 0 B x n g i L 1 n h C v 6 k p C 5 s y u E y u j Z - - m n H 9 2 h W t m v v C 4 y z 6 I v x z J 3 6 _ 4 F _ r 5 I 4 j j Q t v y _ B l m i 1 C g g j R 3 5 k 8 D 1 p 2 n G 2 3 y S 3 k _ 7 E _ 7 n l B o _ i Z 2 6 k g D k o l z C - 2 3 B n x t g D t r v - E 9 t h T u y q D z 9 g 6 D 5 q 0 u G z 0 8 g B v k j B v w - z D _ x m 4 D s 8 x h B _ 9 - u B 8 y n O y 0 n F 1 g j 7 B l z m r C q s l x B 6 7 9 g C q w h D 0 k m h B - 2 p h B m x t l D h i 9 x C _ 1 i x H k 4 6 5 B 5 m g w N n B 8 7 - 7 B 0 0 n g E p 3 3 s B j 5 y s D z _ H v 1 h j B n 6 5 L m m q 7 C q q g Y h 5 y m D 4 7 b u 8 4 L 2 9 r j B 3 p 0 7 B s 0 4 s D _ n 9 8 B o j n E 4 x x G q q n N x g X - 8 4 m H - 7 s q E i k o i E h s m k B l i f s 9 u 1 H 5 8 0 z C 4 7 u H z u o u E t u v m C n 3 1 u D m 5 4 1 D u 7 9 S 6 w i B 2 u 1 j C o o 4 u D 4 j m r B p 0 x V - x v 8 D i 0 5 i B C k p t p B 7 v 8 s C h h y 9 B 7 w q E p _ p h C s k z p B g 4 6 C 8 j y 2 F y 4 V l i 9 _ F C 7 1 y d j m j j C l o - g D k i - O 8 h 0 V q 1 0 1 K h 4 m - J p 1 k n B s w t x B 8 v y z G m j y x O 0 g i C 8 2 5 1 F 5 i z j C q u _ Y v y s p E q j _ g C o 2 D o s C i g k L s r 4 Y 8 _ h u D t h u p B p v 5 R 9 r k f q y m P h y i j B x t u - C 9 4 n D r i 5 l E n n k 9 E o x h j B x m g r K v 8 4 - G z s j h B 6 m s 9 F p 9 _ X k x 0 R g 9 l 9 C k t 0 i B w i x H g q m y D _ p - w B q _ s O 3 - 0 0 F s h j t B p 8 8 B 4 4 l p C h 0 q k C 8 p p X _ k y Q z j w x E 9 v z k E p t l i B i 8 8 t B 8 7 z q C t g v S j v t W i 2 m W k 8 s r C k y v l C h u o - C 6 Z y s p 0 D n 2 s 7 D n v E w h 0 p C 4 u q u D g 7 p P 5 v 6 n B h u x i C 3 k d g _ 9 n C 1 m w 4 B 4 7 2 Z s _ 1 E 9 t 7 1 C n q _ v C x j j 9 B 2 h u K l 7 6 9 B t n p m D _ k j z B - h j B n l 6 I r x 8 i B p 5 1 3 C 0 1 _ g E m y - D h n s L t - S 9 6 4 e 7 _ f i 9 k n B m x 5 4 D 0 n q U 6 p w C k o 2 _ H z 7 x E 1 t 7 s K s p s N x _ x z G t i 7 E k p y 1 B s 2 7 D v 7 5 I 0 2 u r D h 4 h S g 3 5 z G 0 i u P - 5 w j E x k i t B w w p n B 8 k t D o _ p 1 C r 0 0 m C 4 6 Q g u n x J z O r x q r K 0 0 t Q t i l B t _ t C x o 9 h H h 6 v F o n q C y - u c w z i X y l 1 u J - u H 1 3 0 1 B t 0 y m C 0 - s x C q y j B k 8 z u C s m s m B o v k n J m _ s _ E v 3 - - K t p v g B q j - z D l _ g O 4 6 4 g E l i - 7 C g q 9 q B v k 2 - B 6 p 5 - B 0 k q O 4 7 _ h F s o k G _ n t 0 D g p 1 i B _ v v k B 7 z p C z x j U i o z i D 3 _ g 6 G u 2 t J 9 g i e z 4 _ q M 0 n I _ _ 2 8 Y i - K _ 8 T o z - 2 E 8 m s t B 2 l y B i 7 0 x E 8 5 7 t B r 8 r B h 3 p w G 3 0 2 w B V 6 z l t B k u t 7 F 3 d p h v g M 7 _ s O 3 n v u G g n N v _ 0 _ F r 9 1 y B i _ q B y s m - C x 3 t r E l s h D _ k 3 8 K p i 9 U 6 u y g G p y _ S 8 h j o C 1 8 1 y C 7 t i q I s s 7 2 C h m v 4 B s z 1 q B h m 5 m B k g 1 p B t n y e 9 v u J u x 7 N m j q x P 9 x q 2 B 7 0 p m J 2 o 7 5 P p p s 6 L z _ _ K t m x C j r n r Q h 5 r t E - g l z H w B z 8 h K m m 2 g N 9 1 j w B u l y x G q v p G x 8 y M g o 0 c z t 3 H 3 i m 1 E s g m 7 B g j z D m 3 u 9 O s z c w t s _ B t 7 8 b o x 6 B r h k x E 9 j - n C 3 3 W r i s m C l g n j B j m s 4 C m r 3 B u j 3 0 E 3 5 t k G k l t E _ k z H r g 2 k J n _ h B u 9 g x D 4 q n 4 C 2 w 3 7 L 2 v 6 I t _ u P q g h T 9 n 4 z C - 6 q k B _ 7 5 3 B u 6 5 B _ u x l I p 4 5 _ D p y 7 7 H q 0 6 0 B m 8 8 2 Q - w 3 J 4 - w 4 J y x q d t 6 v N 4 8 1 n C 7 - R 1 3 8 g D g w v I k 6 x o D _ z o C u z h u C y 7 z h C n l _ g C 6 u i H 1 o B z h q g I w Q 9 s F C 4 7 v z D z q o W 0 k o 0 C q z p n D 7 6 5 B v 8 x j C o 4 s S 9 8 8 l B j g o z C 6 7 k Y 9 x 0 0 H p t q r D _ p u G 9 g i h B w 5 o 7 C - y i I k s - a w r h y G 0 p v k B m s 4 z D w 7 _ Q 6 4 7 k B x j j 3 B _ w t J t 4 8 5 E s y q h D l 7 n C y 0 r C 7 o T v 6 j w D 1 k v 9 B 9 9 v R 1 q 4 R - 4 5 1 D k q t c j - 8 w C y q h l E k 5 s C 5 m 6 S 5 0 m a - g 3 B n - w z C h s - f 0 s 9 w E y x x 5 B p z X n u n 9 C 7 m 3 w E 8 C 6 k z D l 7 n - L k p n O g l u 0 D z t u n C 6 K g j y 5 B 1 1 g 8 C 2 w 3 1 D 0 y 4 m C & l t ; / r i n g & g t ; & l t ; / r p o l y g o n s & g t ; & l t ; / r l i s t & g t ; & l t ; b b o x & g t ; M U L T I P O I N T   ( ( 1 7 . 1 5 9 2 2 6 6   5 0 . 7 7 2 2 4 4 3 ) ,   ( 2 1 . 6 4 6 7 7 3 1   5 2 . 4 9 3 7 5 4 5 ) ) & l t ; / b b o x & g t ; & l t ; / r e n t r y v a l u e & g t ; & l t ; / r e n t r y & g t ; & l t ; r e n t r y & g t ; & l t ; r e n t r y k e y & g t ; & l t ; l a t & g t ; 5 1 . 0 8 9 4 3 5 5 7 7 3 9 2 6 & l t ; / l a t & g t ; & l t ; l o n & g t ; 1 6 . 4 1 0 7 1 1 2 8 8 4 5 2 1 & l t ; / l o n & g t ; & l t ; l o d & g t ; 1 & l t ; / l o d & g t ; & l t ; t y p e & g t ; A d m i n D i v i s i o n 1 & l t ; / t y p e & g t ; & l t ; l a n g & g t ; p l - P L & l t ; / l a n g & g t ; & l t ; u r & g t ; P L & l t ; / u r & g t ; & l t ; / r e n t r y k e y & g t ; & l t ; r e n t r y v a l u e & g t ; & l t ; r l i s t & g t ; & l t ; r p o l y g o n s & g t ; & l t ; i d & g t ; 7 0 2 1 8 8 3 6 9 6 3 4 9 1 8 4 0 0 5 & l t ; / i d & g t ; & l t ; r i n g & g t ; m p n i j 1 h l x C _ 3 l i B 8 l v o B m r 3 z G 4 6 g t D j m - W 4 i 3 y L n 8 k D z 5 z l F 4 8 h - B r j w w B o 3 y K l w 6 j P s q C x l _ t B y x _ 1 F t x n x G p v m H p s q K - t 8 j D - z 0 0 C z 6 t h D m - W 3 4 9 p D 5 v 5 H t 1 h H o - l W s 2 y r B 0 8 r D q z i x G j i w w B 5 3 z D j 3 7 t C 5 n u D v i n z F p m 4 k C 3 9 9 h C h t m g E r - I p l p m J v 0 7 G 2 8 h 5 D 6 u - k B 5 y w C 5 6 u 0 B r u h i D _ s 3 B m 7 w 4 B o q y h F j q 3 s B u z 0 c p r u B h 0 - h I 6 t h - B 0 n r S _ t q _ B - n o s B 1 t 8 C h p z h P 0 l 7 B r z w h B g - 4 t B s k i 4 B p 8 _ B m w r 8 E n k x F z - g w I y i - K z z x f y n v m B x u s 8 F 6 8 2 h K 0 1 - P l j 5 g M z x v D g 5 j W w 9 i 3 F k i 3 i B 0 4 p h B q g O u k g _ H q s y D w r 4 h E y q g D 6 g t k C 7 z v i G u i g E s 4 h 7 D i 4 z j B 9 h h x L p 1 8 i C z v i R h w u t B x 6 z k V j _ B 0 n w G m s n x E z 3 x s F r p x F n q w B w v - s B g 4 2 M _ 4 t j D n 2 s F - 3 z r B 0 k 8 7 B 5 t v w J i R 1 n 6 n J _ 5 g L l q v h C v q v h D q g w 5 D x j 2 i B 9 i 4 X 7 9 0 s B o m 5 g B _ u f m k m M 3 7 p x G 7 5 z H 3 s h D 1 m r 6 F u 5 0 D i l i g C - i 7 t D s 8 y _ B t r m Y l 4 5 k C g x 5 2 C h o 6 m B t j 2 u L h m U _ u v h B w 3 u p D u 8 t R 1 z 4 w G 6 o 4 7 J p h s 8 D x - 1 N p r o x U h w u J 4 h q L 9 u w 5 F 1 i 3 h B i 6 5 w H n p q M x 3 r 1 L x o 6 g B 5 t g y F _ - r m H _ - m S 0 r 6 i C z o s 5 B _ w H t 3 - 0 Q o l m D _ u p Q 2 t w 7 M 3 s l 9 J 0 x 5 X - r r i D 0 z w L 5 - i l D u 6 n N o _ 7 r E i t 6 6 C i _ r P 3 1 t s B x t k C 4 r p q B j 1 4 M j i _ m G x 5 i w C v 8 y t C 4 6 6 5 Q - 7 V y 7 v 9 M g 3 _ b r 6 m s B s i l X r h t s B 4 3 m w T 4 8 g 9 E 5 9 w F - - g 0 F p q o h F y w 0 u D y u u F o n y 7 _ B 9 8 _ K x 8 u g F 1 k t q B u j p r B g k d y 0 r t B h v i 1 D n r 5 S 9 9 u q K m j l H 3 0 - o B 6 3 3 y C _ 0 o E y v z 3 B 8 i i 8 B x w 0 c r l 1 B 6 v 1 m B k _ 1 l C 6 x 3 I 9 n y l E s 3 m n D 0 w 5 O 2 v h o C 3 3 C x w 4 9 C 4 _ 0 p C 0 _ 1 O 2 r n 0 E v - v I g w v Z t r v l C l - n S 4 x 8 h H 3 z 5 b s l 8 Q i o y c y u R g v y h C z 4 x _ G o o v E g w r x D 8 h o D z 6 5 I q 0 _ q E o t 3 o B i w _ x J w 1 E i l - d r l 4 K y g O q p z T h l v 5 E _ o 6 B z 6 r 0 J 2 s _ B 8 k 2 j B 5 s 5 9 F r q 2 G n j z 6 D 5 k n 1 B o 0 h Q l 8 k t D 1 x 3 a j m i L z 2 9 4 B t v g o B 7 _ l m B 3 j 5 r B 1 3 _ i C 5 4 v i C i m 3 0 F z - q U 8 u 3 g B - k g 0 B k 9 o J 3 s n 9 H 1 m 1 j C g j w s B t v 3 p C r m p w F 0 z O n P x 8 q q C r 7 n g E 6 v g U 1 s n M 9 7 l p C g 2 1 q C r 2 g h B s l y O j q 0 w E m 7 k H j 0 x w L _ h t D s u h j F g j p x B n z 9 B q _ - 0 C z q - k C l 7 n W g 5 - B 0 n u 2 M - 3 1 0 B n i _ P g n v 8 D q _ u u C _ x u 1 B - 5 j o C y 6 1 B r o 9 k B l s m z J v t w I 0 w h P y w 6 h C i s x o D 5 q 8 v B o k z g G k p i H - n r h F 7 0 v h C r x 0 H p 4 w x D 9 q h h B x k k h K 4 5 3 F _ t 2 O x 6 3 Q - 2 _ n C h - y m G n o 7 l B w v q O y 2 9 g B 9 r h _ C h x k z B j y y 5 D v 3 0 h F u 3 x l B p r 6 m F 9 y y P 9 2 g b 8 s 0 k F _ - v C t y k D i 5 _ 1 V _ n 6 m D j z u U x 0 o o M l t 6 K - q 5 r B y t u j K m _ h c 1 x 5 s C q 0 u t C 0 t l C o 4 k p D 9 3 C r s x m H 1 g 9 V x l z 4 F o l u I 7 u x f j 5 x y C z K t 9 0 _ B q 1 1 z B x n 3 l D i q 5 C 5 z n o D 9 6 7 u C z o E t 5 - 1 C n _ j 4 C w m 3 T w q l P t L h 7 2 8 L s q w 1 B 7 l t h D q t z c x 6 j R s z m u B 0 5 m x H x K - y k d _ o s p D o x u x D 4 x y L h r z C t l z J l m 7 9 B 0 g y g E z j 1 8 B m 6 i 7 B k 6 n 1 C q w m U s u y Z z s 9 n D 8 i o 6 C k k G 4 t 9 X t y _ 6 B 9 u h g D x 2 t H 8 q n 6 C 5 m t l C w k i J y 0 6 S - i x Q 2 p p 2 I w _ 1 m J - 1 1 E w - g q B h o 1 r H l k 6 K h y u 4 K h y 7 M q s w x E t w 4 o J i - r B s q p 8 R p 2 1 t B x - C t m C y 1 z 3 B o _ h 8 C 3 j 5 H u n u C o z H q 3 0 _ R 7 s 5 N h 8 9 o I 9 u m n B - S 6 h w x B j 4 h y B l y u 4 B _ p j m M 1 5 I p 8 s Z m j - y C j 7 q h D 0 _ u J _ 2 g x K k 2 o a 6 h o C j 7 2 Z s 3 j t C w 7 8 r K e 3 u k J 7 t l o G q 8 6 1 C o t 0 B 9 h 4 z B 3 k k 5 D u m 8 n J p K p - p 0 E v p k 9 B 1 y 2 K 9 y r z D 5 7 9 u B p n I n 5 8 x K j s q R 2 9 g - 4 C 0 u h 3 F 7 n 1 j B q - g k M z m o c w z q y T z l 2 R u 7 _ o B k 8 7 I t z s i B s 0 w 6 B 9 h k J t g - w L m 9 i B 6 l j U r t 3 1 D l 7 7 C 2 7 t 9 B - 4 h k D 7 p C v k _ B o x y p B 9 y i h E 7 i m 5 E 3 r g f i s o R o 0 g N u - l _ D 2 r 4 E 0 3 r 1 L 9 m d t 5 g o G n k j 4 E 2 h 8 k D v 4 6 M l k 3 u B w - 8 6 F 1 3 3 B 9 x 1 j E _ 4 - m B m h 8 k B h g i - E _ - 3 B x - 4 m M z i I l s r l B y s 9 L p y 7 2 F i j 2 D 4 8 s r F 0 7 s O l - h P l x i 6 C - k h m D 3 0 _ z E w t h p C 5 3 j 1 B 4 m 4 X 2 - i i G m g u 2 J p 6 z p C w q p 4 D z w h B r r o j I 7 y y r B k n 1 r B v _ y l B 5 5 4 k D m 0 s w E 6 5 1 U i k l B 2 i u 8 D 3 w g l J 5 i _ W v u k S x g v B h u 7 t L o 6 4 w D t r y q B 3 g o 2 B j 6 3 0 K j 6 3 0 K 9 l z g C 0 8 n - B u z 0 O p 9 m E l v n F l 8 m 1 J 9 z B s q N 0 k t w B l q 2 j C h i 7 b g 7 x I 9 2 - o D 4 _ z 0 B y v k W 5 9 n L 4 w 6 e k t V x 8 s p B q l i 5 C i 9 f u s t x B 1 v k k D h m q b g l 6 L m k P 0 6 w l B 5 u u g B g 1 - h B F v i 0 s B 9 o v 9 E p 3 w 7 E n - l s B t v _ E w q v w N n r u L 8 m o U R r v o 2 C 0 n 2 n C 3 l q N w q - K t 5 k c 7 i v k H g 1 3 s J _ s D 1 - m 1 L v y 3 M r 4 r 8 F l 6 Q z 8 p r C z 6 k o D 9 q F j y 8 n B s 0 k 0 D 5 h 6 B i v - O q o g d t r j b p 4 3 1 B 8 4 0 T m _ M u v i l B 5 m z C s i o s B t v n n D s q 0 0 C - n G 7 4 2 m I p 5 Y m u m H p p d m i _ C 4 v g u Y k j w O g 4 n l F n i t H w 6 l 6 C 7 m z E 0 0 9 D l i w C j x 6 i C i z 1 n D h x 1 O g p y p E 4 s n K 9 6 v B - v 3 E 0 9 U l i 6 0 B n 6 o I j f 8 7 g H y 5 x W 2 o v n D - t k i C j r z i B w i p L r 4 8 9 N j n _ l F 1 h 8 J y g 8 z B u o 3 S p t B 4 t p 2 G r y 6 7 J k 6 v i B i h t b _ y x 0 I i 9 q 6 C i v t p G 2 - p q B i q x Y 6 9 _ K q z z D n y s 6 K r x O k 7 j r J _ 2 w _ D o 8 - 9 B - k 4 z B 0 j v t F z _ 3 E 9 0 u V h o 6 q D u k x 9 C l w 9 C z h o n G 8 6 5 f 6 k 3 B 7 3 4 N t g q c i B i m g Q q 9 n Q g s o x C o r 2 L s 7 j t B v h p o E 4 t r R 0 5 - q B j o - k B 4 - m M j 6 x I _ h 3 H 1 i V 3 k 3 G j p 7 W _ i k 0 J - 7 g 4 H v p 2 g B 4 8 q M 8 o j T q 5 h a 8 1 p l B k n p O p w i k B o o m x B 6 z v U 6 u i G 8 j l D _ 7 n L o _ p k K 8 o I 5 r q j B i i k i B m 4 m v C y v t 4 B 9 z s l C l y w 4 B o i t 0 E 4 o 9 t B 0 m 3 p G - x m T 6 v n C w w g k J p - 7 8 B t q C 3 7 0 I 4 0 r w d s 0 q M 5 i 4 I r 4 u 6 B v t w r F o l y h B 5 p 7 h E 3 v r C l y v B 7 v z h B 0 l q 9 D 3 k G 8 w m P _ m r N y o m 1 C 7 8 l t B l i 6 B w y 8 L - 2 t O 8 n 2 w B h 7 q O i g 2 b v i s 3 C m w n K z 8 _ 5 B y 6 u 5 F t p p y E s v r d q 1 t Z u - z E _ 0 7 v J r 7 0 l C x 2 t t C _ 4 c l v U 0 o 2 k B 1 3 h h C 7 4 4 s F v o _ v C z y m g B 7 g p g C u x F k j p 9 E _ 7 3 j B z p u e 4 5 - z C l 8 0 s D h t l i D g r g 0 G z 4 0 C 0 h n m B k q i t B n 7 i q B 8 h y S 2 z n E 9 1 q 1 D 9 o 8 t G o s 8 C n 0 j j B z v h z B o 6 2 8 L 0 l h x E q 6 7 a l y - J y t i 8 F j p s t B 7 i 1 G 9 r 5 1 B n n - g B g g 6 y H x - y q B 5 q M 6 0 n B g j _ r B i t 0 C z 5 1 P g r 5 p Q o w i p Q y 7 w R m z X 3 1 v p G q m v v B s l q u S l _ 1 P l q s 2 Q w k r V k m 5 6 B j h 4 c z h x n B s 0 h H 6 i t 1 G 3 3 g l B i 0 - C q s j g B i o l g C 8 3 5 W 4 h 0 B o i h v B l 0 x 4 F h l n w B 7 k X y n y a w k - u B g L y 5 z G i h s C 9 h o 0 D j t z q H 0 0 4 E w q q - C n t j V w 1 l S p p u F i y _ O x 8 i i B v l C y 4 2 s C m u n G p u j G t n 7 V _ v 1 1 F 5 i m 5 E g l 2 k B h a w o s p B n k 0 L 0 q 2 I y v u _ G 9 2 l M 6 l v P 2 3 1 C o 4 l c p n q W g _ 2 u E y q u y B _ j u _ B 7 m x - B 0 j P l 6 j O o x q l B s 0 n p B s h t h B z j Q 5 u u V s - B - m r n B 2 - 5 7 B 7 h 6 b p 3 - r B s g x R 6 8 7 P 1 2 t k C 1 g n w B g 1 2 F y u h h B 7 l - 2 E 9 7 l v J z o E 8 i q l B 9 _ n t C 4 n z h B r 3 g t B 4 h k B y 2 l h B z w 9 i B x 2 - _ D h l 2 4 K u 1 1 C - n p j B l 6 9 v C z m 8 9 E l h 6 Z t v 1 2 H j 7 i i I 1 r j q B w k w V _ k m k H 9 p 9 o G u 9 9 1 E 7 w 9 l C p 6 l 2 J x v m q C u 2 p 5 C 8 m m C l v _ l B 3 o g i B m 1 i Q 7 _ 3 Y x p 5 1 B t j y v B n 4 u E 1 p n S w r 3 C j - n C u 1 7 0 H 1 h d g h x c m o 1 y B 4 i 3 r E 4 5 r C n n j y B 5 p o z C 0 1 q a 9 s z h B 1 p l Q z m y J n 0 0 G j n n i T i 8 v I w _ z g B i s q C i n w l C 3 _ m x B n l w n B o m v V t 1 7 9 I h 7 r 3 B v 5 _ v B 0 m m h B h 2 j h E y y 6 v C 5 8 8 K 1 j s 3 C k q j D x k l U 4 n r H p k l Z 0 0 R w t p S p n n w C 6 3 r 4 C 8 u 3 C z 2 6 y B 2 m 6 g D r y y J v o 8 l C _ _ 4 H 0 q h v F u _ o o D w j r Q 4 j h Y 8 k 9 0 B 5 6 x s B s s n K l r w m E m i a y n k 6 E 3 3 s g B 5 y x Q 0 i z B 9 2 _ v C 4 - z 6 D x o z r G 7 j l H w v y C l k 5 w B r s 0 q F t x r 3 C q 7 4 G 0 x t E 0 0 6 z D - 9 o e o 7 k S n i 4 i B v m t G 0 u v k B 4 0 9 l I m 9 4 F 5 - 6 R p p s p C 8 j s e i _ y B u 1 u h C 0 y q D y l p g B u j j i B 5 3 1 6 J 0 s Q w l n B _ n r y C k k q c l j y 6 F r 4 u u B j _ S m 7 j B u l x M k n 7 s D u u s 6 H q w q M 8 l v Q j h z h H r 2 j h E v 7 o h D 1 x y 9 B h 9 j J 0 9 - X z 1 6 T h 8 5 L k t - r B r x u f q m r _ D 6 1 v J 8 _ n c k v 8 n B 3 4 7 q C x 0 q g B 0 3 4 W 2 2 t 3 B n y n h C x p 2 d u t l P o x p t K 7 m u B _ y h g N k 3 _ 6 B o z j O 3 p 0 m C h g 5 F - g 6 W r 4 u z C l u j X l y h m C g 9 9 z B y 4 z M v 3 v k D o 8 1 m C s t 1 v G z p 1 D 7 r 1 C k o n 2 K 7 9 F g x i j B w r i E i g j h B q w 5 6 D p t y C p o 4 7 B t 7 h q G j u 1 i C i 1 y 1 C u 8 3 N y 6 4 w C 3 4 x y C o 7 q 7 B o o 0 2 B 7 s h B p - l p D 4 w n p C k p 5 B 4 - 0 W v 9 p x E z g 1 n C u r q 7 I k o p I l p 3 r K - k v C j - z G z n l L p 0 0 R 8 3 6 w H k x u L 9 _ r Q 2 v h B 4 n 7 X 1 _ u K p 3 v K u g 9 f y 6 j 6 H _ 6 x R g p y l B y 2 4 S p q o 1 C y h 3 f 1 4 k Z z z u r G g m t N l r 7 W k 7 o n F v n G j o b g - p M m p i Z q 9 g E n h 5 h G n _ _ i I k 0 m g B 5 p 0 K 8 g 2 M l j u L y g w P n _ 2 q E h 8 t S k n v 5 B 7 _ j v E 7 h q o D v 7 5 8 B 5 r i 3 D v v u 8 C u q g 6 B s k 6 C z 7 w 8 B 9 p 1 s B t s 9 Z 3 4 y x B 6 v 1 n O - 3 6 c w s p a v y 8 B 8 m p y F 3 n s 2 B o 4 O 7 j g w J m m I o 5 8 3 B 0 r W y q 6 n B o z 6 a j 7 q g B 2 z 4 s D x u 0 C y - v E 1 C - s n n D z 8 l 3 N w 3 r B z w 1 G k z 6 y D g p s g C p q o j B p 6 x 6 C u 4 v T z s p U y p r m D n s 8 y D h 1 q 0 B 9 z 8 t J s 9 u C t z p Z 9 q y 3 C 0 g 4 m F z w l u K 8 t x z B k 0 m T s 8 B 9 m j 9 P m 3 h D o w 5 k C w 8 p 6 D k 2 7 R - j w g C 1 m p _ B - i y W 9 p B 2 5 q j B l t O w 2 3 V 6 g g 6 B 1 s i G _ - r y B z u h E n k h v F q r - y D x r - E o 2 m t B 7 u j R y s 3 4 D h - - q B 0 p 0 d 7 L 5 z r 7 F - l u n D j k 7 B u l 5 r B D z l 4 q K o 2 l W r x v F g r 1 k E o 7 p U n 4 v F p j h p H k l q 9 B w v r F 7 l i l B v 3 t 7 E k s K z - 2 b z 5 y C t 4 g s B 0 i k s B v h m v B z 4 g q E g b 0 t q R m - r z D - 7 l n C - 2 q 7 F 3 n 6 1 C j x q l C 6 8 j l E g _ g h D y n k C 0 - 0 3 B y 4 5 o B - p 6 H z w 9 R 1 h u i E 6 - 7 z C w s 5 h E k s 9 j C o t s S k g q 9 C q s - _ D r i 8 B k 9 _ m C 2 6 0 3 B s v 9 H q 3 _ N y 4 - t D h u j 2 B i t 8 W m 1 Q w 7 _ x B p - j 6 B 0 9 k v B g r W 8 p q x E 2 v _ V s s u Z u q p m I 6 t u w B l o F k 3 t H 1 l 3 S s 3 x z Q u l k o C n 1 _ x B y t m K r l 4 x G x s t u C 5 B j l 6 2 N r i k K _ _ x i C _ t y h D k x 5 O p g 1 _ C x w 0 4 B p r l c 1 w 3 m E m 8 g E w 8 l W g h x 5 B 7 g 9 1 G - - x 8 B 8 r 6 K 7 u u q E 4 9 6 O 2 q u M 3 s V 5 k 3 1 J l o v D 9 j w C o n 8 m F g v i Z v q w l B n 1 o R _ 3 j 2 E _ j 7 M u w 7 7 C o i x r F - 4 g S t o y g D 9 l 3 w B 5 _ 2 u C y s 0 L s k w C _ j q m G 9 g 2 w F 6 m 1 Z j z n R n 3 7 2 I m v i z B u p 1 I q 9 g D p t j 2 C _ h 6 d p h o _ B 5 6 g 0 B 0 8 4 i B t s g G g i 0 2 E p t 4 J l 8 8 u D _ 6 r v B l _ - 9 H q 5 v q B _ 5 r p C p 3 q 7 C 8 z l R p n z x B z 9 w w B - l o T u o _ 2 G y 3 l l B z p m q B 3 g c m - g 0 D 4 y 8 o C h 1 _ T q x 2 O o 3 3 v G 0 i t M 4 z k 1 F z g m C g x r p G 8 2 m l B 0 j t y B n r v r G x p t F 9 - 9 9 F - 9 y C 0 u o r G - 4 u 1 B _ x w k M s n m M s 9 q o B 6 s m p O j x p s B 5 s 1 m B 8 i p 5 H j j 3 B l g 6 l J h r u B 1 r w o B 1 i z - B y 3 h F 3 k n 0 H _ q g G 3 u o k B z 4 u a j o k t C l Q q j v v C k - y - C t 3 1 o E g 2 j K m i x F n q 3 k D w g a n 0 _ k M 1 o h B o 2 _ 3 B o z x k D o w o i H 9 _ 2 D l 7 g t G n k y m B 1 m t - F x m 8 h D _ z F r m g V l o u B k k 8 w B _ n u Q m S p n g l D p m s B o 4 h _ N q w K m _ 9 k E s v t r C 1 h l T n 8 3 H s m t r B w 2 p M w 0 n F 7 z v K h 1 9 u B _ 7 s j B 0 6 n P t k - d 0 m p - C j u 7 x C g 8 p Q z - o L t w 1 Z u v 9 h C o _ i y B j 9 1 P u v 9 h C 8 3 g o D n l h i C g j 3 y D 7 y q i B s i w l H g k 6 C _ 3 0 t B 8 7 n n C s y _ i B g l g H _ 6 6 y C 0 _ w F 2 6 m z C p l p p C 3 0 j f t s w s B g h w R s 8 i C q i h f i 5 k j C - 2 8 z D x 3 r H v s z v U u 2 p J 9 0 x n H 6 9 x i D j 5 - 2 C 2 p n t C h i 4 u F 0 6 p S 0 0 n P u i x 5 C g 0 5 r D y j j F z o p j C 2 7 m o J v 1 8 I g - l p D i 0 j 3 B u g t D 1 n 4 w F o v t N 1 i v J 1 k 0 I v - k x P i y x f q t 3 2 B 5 3 3 C 7 2 7 1 C k s t l B _ _ p n C p 7 x K y k _ o B 5 t w 9 D 3 p y k C 1 r m F 5 i o 1 C j x p s C m m p 7 E y s _ H 4 o t i B 3 l t Z i u t x F - s k N r 4 x 1 C t k v f i z n W v _ 4 m E 3 - E t _ 6 w B 8 r w z D u 8 - a p 2 7 6 B w 4 z 1 E 4 l k L v j 6 D _ 9 _ M 9 7 t n N 2 8 i M o i - 7 C z l B v v t e 0 0 g V m q y h L s z n Z l p k y C 4 - t Q 8 x 6 k K 6 r n L _ 8 q p G m 2 o C i k r m M 5 4 s W q 0 o w C 5 h h j D l - B & l t ; / r i n g & g t ; & l t ; / r p o l y g o n s & g t ; & l t ; / r l i s t & g t ; & l t ; b b o x & g t ; M U L T I P O I N T   ( ( 1 3 . 8 9 5 1 4 6   5 0 . 0 1 3 7 7 4 4 ) ,   ( 1 8 . 6 9 8 8 5 5 7   5 1 . 8 8 4 2 2 8 1 ) ) & l t ; / b b o x & g t ; & l t ; / r e n t r y v a l u e & g t ; & l t ; / r e n t r y & g t ; & l t ; r e n t r y & g t ; & l t ; r e n t r y k e y & g t ; & l t ; l a t & g t ; 5 3 . 0 7 2 6 2 8 0 2 1 2 4 0 2 & l t ; / l a t & g t ; & l t ; l o n & g t ; 1 8 . 4 8 8 1 9 9 2 3 4 0 0 8 8 & l t ; / l o n & g t ; & l t ; l o d & g t ; 1 & l t ; / l o d & g t ; & l t ; t y p e & g t ; A d m i n D i v i s i o n 1 & l t ; / t y p e & g t ; & l t ; l a n g & g t ; p l - P L & l t ; / l a n g & g t ; & l t ; u r & g t ; P L & l t ; / u r & g t ; & l t ; / r e n t r y k e y & g t ; & l t ; r e n t r y v a l u e & g t ; & l t ; r l i s t & g t ; & l t ; r p o l y g o n s & g t ; & l t ; i d & g t ; 7 0 2 0 2 5 0 2 3 4 4 3 7 5 0 0 9 3 2 & l t ; / i d & g t ; & l t ; r i n g & g t ; r 9 4 9 j z 8 1 8 C t g h H 3 s m x C i r y q H o 6 0 C m o j p C - 2 5 m B y t 3 l B y w h v J 0 5 p 8 I 4 s N g 1 t 4 M 9 v 0 z B 3 y k p G y t w o L g g y P j u 6 N _ g m s B u v j J 9 n t f i g p F p k l 3 C o k s J z k m 4 D o n 8 W 9 2 4 u B 9 8 0 l F s s j 1 L h 0 l o C r z y k J 4 l 8 o B 6 6 0 F t r 3 K r k 7 a w 6 1 7 J 1 x s F 4 i w Q 3 w s B n 7 g V r _ 0 S k r u X 3 - t t B s 5 D 9 6 6 O m h 7 H r L 4 n q 6 C j h i a 4 5 9 l D 1 z 3 9 D 9 3 _ y B 3 k y D j p 1 _ B q m p j B k 1 9 g B j w n K - o h x E y g - 3 C - 7 _ 1 E 1 z y 5 C 4 - u I 9 4 _ m G q p j d x u y C 2 - i S 9 m 7 O n l h c h u 6 g B i m w G v 3 V y h y B 1 u - C s j 8 D o t o W 5 u x f m 5 8 d - 0 9 u B u 0 0 O s t v 6 H h h 8 N 3 6 o s B j w 7 z K z n 3 u C q u m B o 9 k x K s n i B 9 r n 8 B v i o 8 C v 3 1 L n 1 w W z 8 k B 5 u z x B v 9 4 f o o g U z v n R 5 z _ W u - s H q t g I 7 h 9 h B 7 v i N - w - l B m o u B 4 n _ k E s 0 y v C t p W 0 9 2 7 C m 0 o s D m j g D r 4 w p B k 1 _ 8 B 7 n _ m B _ _ t C u y 3 y F l m h J t - r 8 F g m 2 W t k k 4 E u w m c 3 r k w F y i y v C u 0 p k D _ s 8 G i w i 3 B r 0 4 s D n 0 h 0 D 1 4 q T k v n 4 B w - 9 m F s 8 5 D 9 n v z F 8 3 w O 7 s g B 7 o o 8 D r t l k C o 6 n N q 1 t 8 D u n x T p k k 3 C y q 8 0 D _ 5 q D 4 6 l D y 8 t 4 E u u p h C n v r z B u t 9 m E 6 9 p r E 4 o 8 0 B t s 0 h N y g B v j 0 q N h k s V 7 7 n v H n 1 w B w p x D u l 2 n G r q s V o g u P 5 6 g 9 F r 1 n M 1 9 5 s C 4 8 v j D 3 w w U i w m v F 5 6 I h 8 q 9 F 9 j 6 T v n x 0 D 0 _ i o C s t 3 U u h _ 6 R 5 - l B p s q i b x r Q 4 2 p q B n p x x F 9 g h o B 7 t o R o k X z l 7 l B n 6 r U y h t u B y i 3 B j j 9 J t _ Q _ 3 s H 2 v t P p g z Z m q p g F i r e l i - h C l t 3 X - w x 0 D s 2 _ 1 O 3 _ x F k j o g G 4 z 9 k C 6 6 s s H T k t h T p 1 1 _ B 3 t l c 4 w z 3 B w i - T z 9 l s B z 9 l s B n o 4 T s 6 N m g k 0 B l 5 8 j G 3 p q k B y m D m t p F u q 1 0 K p - q K 6 n o U s o 3 d i j D t 8 u b g - B m i l z I 7 n 9 e 7 3 u J o 4 p H z l M 4 5 r Q m u 7 S _ 0 r 2 B l 7 9 M t 9 p i C s m i 3 F 7 4 u R h h u v C 3 g o B z g 0 l B 8 q j O 5 9 2 y B v 7 - 7 B 3 3 g S y 4 y D x z q y T y s 3 B t x u 5 G i i 7 H x l 9 k D x - c v 6 L l k m z B i 6 j 3 B 0 o K g n - N u 6 s H v t m M 5 h w 0 T 7 j C q 8 8 u Z x i 5 B x i k O k l 6 G p o l j H y k 7 n B g z u n C 9 w k G l 5 w W i p h X g 3 o N 9 x j D n r 4 O 9 x 4 0 B v h z l C v 7 y 1 M - n 3 i D 2 z 5 y B 8 2 h M 5 n n G p j 0 r B 5 9 k z B u u 2 r D z 1 g S y v w L 0 u k y B n 7 s O x z o F h 2 - H l 5 - H 0 2 3 M x s k 2 B w 1 m F 3 1 v D m j o Q l u 7 M j 5 p d o z j q C - 9 u c s u - y C 8 q 9 _ D 3 g x J x r r P _ 6 9 H 3 s 3 K 1 p 5 H 8 q u V 9 6 9 B t i p j C 5 3 _ _ K z k b x s s d q 5 l Q 8 h 8 9 B w v l a u x z C _ 1 4 W h i _ N t r g R 8 p i N o k _ I 2 g z F 1 j 8 r B 4 5 p N - g u r F _ w d 4 2 5 t P _ u m O l 9 t 8 B x n n 7 B l v 5 9 L m v 4 a 9 z h B - 8 5 6 B x 7 p t E 9 o 3 e s j p N g u l M 9 k - M o 9 p 8 B r n y y C 3 k O 5 _ 9 t G j y q W m - k x J s v j V n l Y l 4 g H q 9 q f - s 6 b r p 7 n C m k p D x h g C 2 k 6 x G r o 3 x C _ s 2 r B u 0 w 0 C 0 x u p G i 7 x R j _ 2 Q j q o h F i 1 1 o B q p r C - - h 8 F r y o Z x - u P 8 q i H y w - v D 2 5 i z E o x g I q z h o G 5 h 9 s E _ - 9 E _ 1 m B z 0 0 - B t 2 - i B x s 1 8 N 4 6 k y C l 3 _ q G v 9 t C j 8 x J - z 3 v C v 9 m j D 6 r s q C p 7 _ D q y h h B 5 o r B - y g g D v y H y 0 - C s t w s E 7 1 7 L j z - X v r m 9 J j n 4 h B i 3 1 l C v g j 3 E s y B o z 8 u B h u t S r 4 L o m h Q 5 v 8 f z _ r q E j w 9 h B 5 r r J s i 4 z E r _ w u H g z s - C _ 3 9 1 G r p 0 M 7 m t M w 3 z 8 C t 8 p D 0 7 g q B p z r m B l _ t t E w 2 2 X k r 0 n F p 4 x x E l j I r z r 3 B k k o F 3 p l n G 5 j 4 s B o t 1 _ B i 7 7 u D j q p g K v y w B q r m B y n r 0 B v 6 t D y q v t C 7 h j H 9 _ _ 6 B q 9 7 g B 5 j _ S p S - i q I h 2 0 L s m u E 5 z y g G j n 3 L z j 1 E n 0 9 W 3 u 6 a 5 - t Q i 2 g O t n s K x 6 5 C 3 m y Y 6 h n M 9 8 k W n i 3 r B 1 8 3 T 6 1 K t i 2 H 6 k u F v q Y l m s C n 6 - 4 C h 2 n K k g g Q p w 8 V o 8 - D q r v g H p m t E _ 4 4 q E 9 7 _ D 6 5 g v C 1 l 9 Y 9 6 u V m l 1 I 5 g u N h o q I l r 9 Y - r x D o h - G _ v z Z y P h i - e x 4 F r j o z H n k - e n - 1 x B 9 2 u c h - 3 F z z k h B k 8 n M 2 m s E - t y T l f 1 _ z x C y s E s - 9 2 C u 0 5 t C j g h N 9 w 7 N 8 - z C o t q M v 4 j S 7 3 H j - 5 P 5 2 1 e _ _ y N 4 1 7 K m p y 7 J 1 i F k m z o E 7 r 7 M 0 0 s 7 G k 2 o 9 B z r i V k w 3 I 7 g c 0 g v T _ m 7 R 9 r 1 W k h p Q r w o L 7 9 I w s z S z m 5 k E _ 5 m h D i - 0 G l c 0 0 5 K 7 h g Y 2 t h D 8 p w _ G g 6 j h H n z 0 U i m m J k q r I m 4 h d 2 o 9 y D z t i X 6 u 9 L y 6 n e - n z U k 9 o x C t 4 7 l E 6 _ 8 d j 8 t J u n 0 S p v l E - - F 5 l - i J k l u l C 9 k - q B 8 h y B _ k 8 z J k 4 h d p u u 4 B o i m T h q x 5 B w k t r H g 6 n U 9 2 8 l H s 0 8 C m z u r C v 8 t p C r i m N u 0 s 3 P p 1 E l _ 5 m G r i l T r p k m 7 E h v p J u 7 t q I 6 - u m M v 3 i d s h 6 i F p _ 4 7 C s t j P 6 9 j X v h u b v j X t 6 h T o 2 h c w p l K 6 w E i p _ F k n q L w 8 l O p r 0 W t v o k B m s 9 R j 6 8 p G 5 _ m k K 5 _ m k K p - 4 k K 7 t q L 5 q q n H y y q _ K l 0 0 L t k k 3 C i i x 5 E 3 p k G _ 3 l 9 D 7 9 m T h i 3 Z g q q a q y w Z 8 7 p J j q 0 r B p 2 6 4 S w t 2 o F 2 w x v O 0 s p u F k 9 t n C 0 8 z I 6 8 q C u 0 u g I j b s 2 - g K - q l B l 7 m y F n t m O x p 3 F _ v 5 D 1 y w L s j 7 q M 6 s X _ x 3 7 G j n 4 4 B - t 3 g B r w _ i E 7 q 6 B q p z x F 3 s 7 T y 1 5 N n z J v t t s H m y s O o v 9 T h 5 K r n q i F v 9 1 P h 6 u Y j k q Y j q q B g h q y C x j 0 u C l u z _ C 6 j y 8 Q m g 9 r E n 9 D x q v u F 6 i x V 8 z z D _ q r l I y k u M j s v e p 2 7 C m Y 9 3 s v E x y 8 m B i p x 3 J x j 6 3 J q 1 y u F m s n V i 5 t w K 8 p 6 9 D m 3 3 y B 4 p 5 h D s x _ y C 2 l g m M 2 l g m M q 0 9 k B _ 9 n U q u t O _ n s I _ r h k B 3 p v j C 5 q Q w m q T 2 6 4 e 2 h H 0 o h h E l 9 0 d 2 5 _ V x k h i B k r y e s v g Y h 4 1 P 3 6 o k B s q 6 m D _ s i 8 F 9 u m N o s p m B 8 j 6 U h q p c 6 n m e w - 7 s B y 4 g x E j t g 6 K v k p E z n q o H i 4 2 Q j v p a q 3 6 p N 8 o r I y 5 o 3 D n z 8 s I p r v 3 G o j V i 6 E 3 4 4 l O x q x n C m n 5 I 1 0 x C r 7 o h B t 4 2 4 D j n m G 6 x x N 0 q k C t l 0 j B u o l L q 4 y p B 9 w u B w - q V g 9 4 L x - g T z 6 v q B 1 2 - K i t l E k w x d g n 6 u B 0 q n p B y v T t 1 1 5 V l W 7 n 2 Z 0 l p O m w h r B i g j V y v Y j 8 4 H p o x W o i 7 Z z 3 o H z o m O 3 5 p T 3 2 p - B _ 9 j K k h t B n s n t B q i 9 s B - m m g B 3 2 l x E v l x q B 9 x k B i 5 8 6 F m h p D u 2 9 f 2 o M r p j B y n _ 9 B h z 3 L 5 5 u X u 7 k e 8 z 3 B k 8 3 m B o - k r B i 3 9 W k k 2 G o 0 j T i u S z q _ F u 9 q T - j 7 9 D v j x 1 F q i 8 q C o 2 h B x q 7 n F p i r - D 1 5 h g C s g _ K s 0 m g E y q o l B l x w w G u z g t C - g 9 i B u 9 9 Z h 6 y 1 F z 1 y 9 B x 9 v G y 5 g K 1 t 7 y B 2 z t n C w _ i B x m n k B 8 l 7 l B 0 3 s _ C r 2 8 7 B x t _ _ K t 8 n G r q p P 6 r n P 5 i x B v l z a 2 p - C u i y z E o - 7 6 D t z n s P h 9 k K - v l O w v z F 8 g 3 H i v 4 k C 1 h j d q 8 h s B 4 y 1 - B s r i w C x h C 4 o g 8 B y n s O n j 6 R u 1 g p B 1 j p G 5 g j 7 R 1 j p G 6 g p D w j R q 4 1 7 C z s k y B 9 7 j c k h 0 l K k h 0 l K r y D 4 q g n B _ n i i D p q q 0 B 2 - i F u 1 n q C w 7 1 F 7 7 v o B _ l 4 j B 4 w W p n n j E j j u q F l 2 m G 2 _ h D r k z V q 0 y 2 D j 2 q p B s 3 - - B x 0 3 t D x 6 r 3 B x r 0 3 I p n f 6 y 8 e s 1 m Q i y v V t l i j C m w h n B _ n t r F - u j - B 2 0 3 k B t q w 8 C x u q U r z w a v 2 n 0 B 0 t 5 d q 4 7 F z h _ Q h w y G j 0 Y 8 k s j B p v h g J - 7 z N 0 g 5 2 B m 6 6 v B i q 2 L w p j W s g s H n 7 y H x l 7 T 3 z y 3 B 6 i u J y 9 t 7 N z 8 6 H 4 2 5 p C r 0 1 H s q t n E - 0 l T 3 n 5 9 B 7 5 6 V s l 8 h B 5 x v n C - j t P j z u 2 G 1 C 1 p 9 i E x v 0 N 5 g i R o y v l D o 9 _ h C m 5 x J 6 _ v i F x j x r B 6 s H n j m Z 0 5 v k P t v _ l D m m y 4 D i h y 8 C - o 9 u K 0 8 0 o D 7 u 8 D q s j w I n r 3 m C k 4 h 7 B k 8 9 U 7 1 _ L 1 8 s - R 6 5 7 r D 7 m h B g m - o C w j 1 Y k x 6 s E v u r w E m s K 5 7 m 4 S n h 8 0 T j 3 p X k m r 6 M r 6 s 5 M 9 5 0 H 4 h x M u h B 6 0 r C y h 2 0 E 7 h x 9 C q x k r D r z 5 w B 4 g 1 k B l 6 n 1 D o o g _ E 0 2 i 8 C 3 8 - H 1 0 i v G l - g M j t y g N 7 n t D y i _ U s 2 q D - - u h B z 9 i p D u j s h B 2 o m H t o 1 H z q x s B 2 5 r B i 1 3 s J k u 5 f m g _ - F 4 2 _ l N o 8 q i D 8 2 n m B w _ k h B 1 i - T 5 p m S 2 g j z B 7 x G p u p f r 8 k 0 C l 8 l l K _ 5 6 B y q p 5 C 6 n p i B k x s I w 1 7 m L t m y m L 6 1 v a p y w Y z i x V q 2 x F n q f 5 _ v n B n k 6 w B q t 9 B 8 z p s K 6 k u K g r k h C v s s J 0 u K u j - S 3 v t U - 8 _ C 0 y 2 y I 3 r x z C x q w i B o v o 9 F n 4 m L 7 s - T 4 g s j B p 5 k Q 8 0 1 b q g p 3 G 6 5 4 L 8 7 o p D k l q o D r 6 l R y - C y t q V h w n u D - j 5 h E h _ o n B r w 9 x E - v u 1 F g p o J _ 4 6 B n 6 s Q t 1 p r B 0 s g C q 7 - t M 5 - u E j 2 g C i 2 m R w 9 i 9 C x 0 3 n C v j h o B v v o T w u i B q g n w B g k 9 9 D g q u z K 8 n 0 g F 1 3 i y B 6 8 y 1 F i k x 0 C 8 0 z h Q _ 3 m l C p u i q I t k 2 i B 2 k p G t 1 m 8 E u _ 2 v G 2 m i 2 B n p h p B z 6 3 r C 0 o k G g k m r B _ y i o E 5 x 8 7 E y j q w C l k s z J 4 i x d g n p C u 1 u s U g x m D 6 u q j M i o v Q 8 t w 8 K h h q R t 3 v K 4 w z g E 4 i 0 R n _ t T t o j K 0 _ 2 c 3 y k D x 6 g U o u 0 m C z o q x B s 1 o 9 B n o 1 C w l j C 2 5 j l J y 1 9 y B q g 5 j C 9 0 s Q t 4 s J 6 y 3 J 7 s m X w 9 q e q 6 3 B g 0 o S o 3 7 O v 2 - u D n u 1 j D 6 7 r y D 2 4 4 o F u _ 1 w R t 4 z 7 P p m k D 6 r o 5 J 7 w l X 1 q 4 Q s - j H l 8 4 B 8 1 u 8 C n l 0 n B z 0 j o B 8 s g b 3 6 h k G l _ k U - m l M u k a m t h O q v j t B v w k C n x 6 l L t - 4 v C 4 x 4 3 E 6 4 q k F y z 6 w E o i x r H 6 2 8 S t u l Y 9 v g 9 K 0 u 2 V 8 g z y D _ 8 s 7 F p j l 6 E x 0 9 t B 4 5 8 B k 6 o h D g 3 j S p 2 4 O 1 r - G 0 2 o H z z 5 n F h p s k B 2 _ q N u 6 6 B 2 3 4 F _ 3 5 6 B 8 3 s e m n g s B i 5 t l D u _ 0 b 6 z m k I h 1 9 v F s 3 p i B g 3 j E g 4 - s C k w 8 g F l t j q B j v h Q z - l O 4 n v O 0 o u Y p w 6 J l k v C o m 5 k B t _ r e 2 0 p 1 B x q k X 3 q _ J x n w D v v 8 L s H 1 g x I 9 - s D z l E r p 8 q B 2 h p p M y g v D 2 x h u N l r y N w s n H w o 8 r B 3 r 8 S n 9 0 u B 0 I l 9 v N 5 n v O 0 _ 5 C _ m 2 B _ y l R g p j I s 9 h x O i q 4 6 E 0 q 4 M h w r Z n 2 k V v v R 4 8 4 m B k 1 w p B r n n P s t L n 3 m n B x s l r N q 5 r f q l _ l K j - r V p 3 3 4 F 8 z 4 G 2 5 q N v z s 7 B 8 q 2 z D y x 3 0 F v g 7 v B k 0 _ j E z 7 h 4 H j 8 q z J k z z K i 6 6 n C 0 7 B 4 z x n B i - s S 1 9 q h C m 0 i G 7 _ h O 7 j 8 c p n m K i m t i B v 2 s K z 3 - Y 3 z 9 D l w k x F g o 6 O 1 n n b p l w P 5 o o V 9 6 y S g 7 u B 6 _ 8 w B 9 I z u r M i h u O 8 h Q q 2 8 D t 5 m M - h i Y r 5 S u 5 y I v x g Z 4 p x D t t 4 o C l 8 3 2 E q r w F i 1 5 E r t q N m 0 T h t o I m g - b u w y N w 6 t p H n 9 l T k 6 r 3 C i m s k D g 3 x Q x h h 1 K v r 7 w D n 6 m a u 2 7 T l p 3 K 4 w y B 2 1 6 u N y 6 7 6 D 3 m 2 M 1 2 7 J 0 7 h J 7 q p Q x n 1 P k t 7 v B o 1 m v B z x C r 4 t 0 C j 0 3 r C 4 _ s 8 B v 6 y B h - r 3 F 6 k 9 f l x s b 3 s 0 F 8 h h E x 8 4 O q t p h C 1 8 6 P 4 h C 0 h p h B k 2 Q t _ i j G z 3 h j B 8 x R o 0 o r M s 5 4 i B n u n h C r _ _ h B 7 2 k H 0 _ 8 k B m i 9 F 4 t k G j m t W t - x B 7 0 m a p t x i G k g 7 j B 0 9 9 x D _ z 7 E 5 3 v O w y B u u y 9 B o r p 3 E x _ u 8 K t m 5 n B w q _ 3 C 9 i 1 x G s r 8 i E w m m 9 D u v o N w 4 z j I o 8 7 7 B - u - 7 H 4 5 l o J 5 s 6 U o s s r B 2 6 n X j o 3 I 9 5 n D 0 r - u C 1 a x 1 n 7 C h y p 9 B m z 6 Q - 7 y v F r D 0 w z v D k n k m B - p 0 U j i z Q g w w m B 1 s k l D o 7 B u 3 o m L 7 l 4 J n u p k B z m 5 B r z k u D 7 l w c 5 6 r h B 8 5 - K j v 3 2 E w 4 l 6 D i 2 w s O s v x _ N o h 3 3 B o z w b l j x U l r h h B t 0 j 6 B y o g 0 E x s r F y o n L 9 z 6 c h 3 u G _ w _ F z 4 4 5 E h r 0 K x x n E 0 p j B w n 8 K i 2 q L x i v J g s t K 8 z r c t 0 m v D l 3 _ 0 M 6 j 6 j D q m - M y 2 P 1 i o w C - u 3 c m g 3 u B 5 1 h K k r 8 p K v 9 9 F l 9 x G 4 w y r B n o 7 h B 3 7 z t E 2 1 y b 1 4 9 0 E 6 - 0 9 B r o y 7 B 2 1 t B 1 y - 0 C s z 5 i B j t 1 K t _ - 9 B w p 9 u C 6 0 B w r 2 Z r m v n B y 0 i 9 G t n 6 k F 7 k i t B 9 r 7 g H 8 j 6 _ C y - p l D 1 r 2 G j k - O m o k Y y k i Z - w 2 W i p 0 M x 8 v - B z w x 7 I r n 4 r Q - r t I m s j 9 E 1 t x k B w 5 n m C k z p T 7 - h V v o w O 3 6 h 7 B 0 _ 8 B z u x J z 3 i Q z n v B q n w G _ m m E v 5 - 7 F 4 _ q D z l j C x 4 1 L v 7 l S m r 7 R n h i b o _ z g C q p o o D r 2 2 W 8 i y r B 5 9 0 R 6 w 8 h E y j 1 S g 5 7 I y 6 t g H h 3 o E 0 0 4 N _ q q R n 4 h V k o 2 x B 2 v o t F s p z F p g t G 3 - l K - G h k 9 P _ - 3 J 5 3 7 K 5 _ 5 I 3 6 r 2 B m r h v D s x t h K & l t ; / r i n g & g t ; & l t ; / r p o l y g o n s & g t ; & l t ; / r l i s t & g t ; & l t ; b b o x & g t ; M U L T I P O I N T   ( ( 1 7 . 2 5 2 2 3 1   5 2 . 3 3 3 7 6 1 ) ,   ( 1 9 . 7 5 5 3 2 8   5 3 . 7 8 9 4 6 9 ) ) & l t ; / b b o x & g t ; & l t ; / r e n t r y v a l u e & g t ; & l t ; / r e n t r y & g t ; & l t ; r e n t r y & g t ; & l t ; r e n t r y k e y & g t ; & l t ; l a t & g t ; 5 1 . 2 2 0 5 5 0 5 3 7 1 0 9 4 & l t ; / l a t & g t ; & l t ; l o n & g t ; 2 2 . 9 0 0 4 5 5 4 7 4 8 5 3 5 & l t ; / l o n & g t ; & l t ; l o d & g t ; 1 & l t ; / l o d & g t ; & l t ; t y p e & g t ; A d m i n D i v i s i o n 1 & l t ; / t y p e & g t ; & l t ; l a n g & g t ; p l - P L & l t ; / l a n g & g t ; & l t ; u r & g t ; P L & l t ; / u r & g t ; & l t ; / r e n t r y k e y & g t ; & l t ; r e n t r y v a l u e & g t ; & l t ; r l i s t & g t ; & l t ; r p o l y g o n s & g t ; & l t ; i d & g t ; 7 0 4 8 1 8 9 1 3 8 3 3 1 2 3 8 4 0 5 & l t ; / i d & g t ; & l t ; r i n g & g t ; k w x 9 7 4 l i j D 0 g r j C 1 k r V 5 o o l M h q 1 W w 5 8 8 D - 9 _ B 2 u 1 m I l s r q H w E q y s g B _ g h z C h 2 v t D w 6 4 4 G 8 x l N g k l N _ 4 g h O _ z j 5 N j 1 N r t 8 1 B q m s 8 B 9 x m a 5 q 6 v C 8 8 o d 5 q u 0 E w 4 2 z B u 8 C u x 3 - C r 5 9 g E n h o L 3 3 v g D 6 l y n E t k 3 w O 0 m 4 S y g k 5 H 6 n p n B i 3 x x E i j z C s q y i I 9 l 6 S 4 h _ k G j r 0 8 G 0 q 4 N w p C r 2 0 w s B _ j p 0 D t s 0 5 B w 8 h 5 J 5 y 3 4 C u t t k C 4 p w H x _ s g I u x m q C _ j p y D 0 r i v L _ j g V 6 7 k m B t L 8 r 7 8 B r n 6 t F z v w B p 8 j t N r x m q B h p 8 v F j t 3 q E _ z j 9 B 1 q o J t 8 1 j F j 7 d 9 z 2 S 4 w 0 6 C 4 j m t C 6 v t L 5 - 3 t F s 9 w L 9 j o v M v o q I 0 2 t F m i y T k j 9 a r u 8 N 2 4 v G - r 3 P l t s D 3 t j o F 1 2 B j 2 H 4 s J 8 _ v D w y r B p o x B w h k B 2 2 o F v 5 K 5 l H j r L n 3 I 8 2 g G x j 8 C 2 r x C l - u C 3 i D g 8 D q _ s C u g F l v h B g m z I 1 t a z p E w 1 K 6 u O s q z C 3 n 0 B m p h B 5 w 7 D g o q O 4 l J l h Z h 1 c 6 o K 3 1 e 3 9 O 9 h G r p t C l m t C h s S 8 m S - i 7 F 8 6 5 O r s 2 F j 7 O m g I g n L 9 0 - G - k f 6 j N k t p N m v m C i 9 h E s k B _ p 2 D u 6 P v 1 J t y g D p p h I l o J p g n F v 8 S _ w o B w n n H 0 g i B t 1 4 a y 5 r B x g x J v 3 5 H 2 3 w D k n _ H y 0 n B m 9 K l t i Z n t m a - 3 r B 5 m F w 8 k F u 9 4 B g - t F 1 v 8 C _ w u C p 1 W r i Y y l k F m y D 0 v u B r z K s - q C 7 t k C v o g K k q R 2 9 S 7 w r W o 0 o B t 9 z F - 6 Z p q x E _ 6 N q 1 s J s B 2 r P s p k T 6 t z C q s 7 B 0 m J 3 q 6 E u v Y s v r R h j O x z h B s _ H 6 l m F x 0 n B 8 j z B 3 h - D t j 9 B v m E z v 4 4 B u h P u u 0 F 6 4 x D s w h L 7 w 3 E o s J 1 z R o n k B w 7 2 E 4 - 0 K 4 0 K 6 1 o T 4 1 t j B 5 9 9 P y g o E h 4 0 B k 1 N 5 y 9 E s q Y 9 p m D 0 1 3 C j 5 _ D 9 5 G z - 9 J 0 r y B v v y N j - u B i 1 L s m - H z u F 2 3 B 4 o G p 2 B y 0 5 X v u k C x s G 8 m n F r 1 k B z 9 1 K v n J I r 9 F x 8 H 4 p t P i x o C 1 y n E n 9 z D r _ M h t p C m z O _ 2 p H v 5 z E g 7 I 2 h b h x 7 C 4 j z B r m B - m w B x x q B 0 8 C 2 v j I 8 0 Q 0 k p E u u h B _ v 2 D r 6 c h k F 3 u x E x 3 w D l x t D j m M 8 9 y D z x d k s 5 B s k j C - z 4 B h u e u 0 p B y z u B j r l E x 5 w C 6 7 w D 6 4 B k 9 E j r K g g a v r F x _ P 0 p 5 B i 8 L 7 l M v l m C 8 4 o M 7 8 G k 6 W s G r 1 r C q x Q z h R u w - B u u U - 2 5 B n 1 5 G v j V _ 6 - C g _ g F 9 z t E l 8 k B _ m 2 B j 2 1 I l i j D 8 2 _ C z i O q _ t C o v v N s r k N y 4 D i m 7 E k 7 8 H s 5 y B 8 x l p B 0 7 g O h m y B v p 4 G _ 4 7 r B 1 j z V u v 9 B n 2 j D j 4 g C s l 0 B o _ 6 C x p 8 E 7 o I q y h P i w 4 B j g 5 B n 2 5 C 1 h 6 E t x i B m u D i 1 I v 6 h C 8 3 N g 5 P 1 o P p 4 u B - - P 0 g R 8 4 P v w 6 B o 7 0 I h 9 J q w 1 L 9 i Y 2 x m C 0 i r F 0 3 G 9 m 3 C 0 6 j J w x 4 D v 0 k D s k 8 D r w d 6 i L _ 7 6 C m r Q 8 m u B s v 4 B j _ Z k h k D 2 z u B p 7 w F i q s H 5 r k C 9 z n F 3 4 t B y - _ C g 0 p R v k y S 6 p N v 4 x J 3 1 j B 2 h 7 H n s p E j 3 n I 0 8 h E - s x D p 4 2 C t 8 M u o u W 8 - o G 3 x K 3 - K 7 h j F q h g B x t X k x n B u y z C j 6 P k n r E y t N h 8 I 4 i g B - j 6 J l 0 3 J 0 2 M 5 m F j 6 z C k v r D q m z C m m j H i m X y n N 1 1 z I l 8 I o 7 Q i u x D q o j B 9 g Z 6 g 0 I q w 5 K p _ a u j 9 C v 6 R v 6 O 3 r _ j B 2 0 g F 1 7 U q g h C t v q F i x 9 I q 2 h 4 B i t P i 8 o C s l X 5 r v U 4 4 z B u 7 3 F o y O 2 1 w D y y - B 3 2 h O n p u I p z g C k 3 J r n 4 F u 0 M g q 7 B r w s C - z G u 6 m D _ 8 H i v v T 2 7 T x p g C 3 h w E 9 5 l B 3 6 H 3 u j H - - r C z o 9 s B w 4 I u t J y p n T s m j D l j g B l 4 5 B z n x C s 7 i E x r p S t - 4 T _ _ 1 G i z b x q 5 N 2 m H n x F 9 l m B y z 1 F n x K 7 8 o C 3 1 V _ s _ H 4 h t i B t s 9 B n 7 t E 1 6 H k 3 h G x p - D x x K m 0 u D g v R y t h B v - c z s w E l t x u B i s _ D h g s C w 9 q H x r u D n k m H _ i H p 1 p G j j 7 F r 6 l q B 5 l h O g 3 m C n 8 m P x 4 g B _ h s B h o O n m Y w 8 8 G 6 g p I - 8 k B q g 2 O m w j b o i p h B 1 g 7 E y g 7 L q n m K x I 3 l m F 1 j O g 2 S q 8 z H 7 h u G 7 s L z z _ D 5 h 6 B p 0 U p x y I - r g I y 5 5 L 2 I r 6 r G 9 4 z J 7 7 - K z 6 _ C 9 m - C l n 4 B m v u E z q o S 2 v j F - q s S n z l B 0 _ 1 D m s m F z y l V 0 h g I 4 6 r Q p x x E 3 8 q L m q n D g k V y 1 h B x o K y 1 o D q g p C 5 R 5 7 T 5 s t C p 2 k B y i 2 g B y y k X 9 j g K l h r O u k F 7 3 0 C s 6 p G _ k u E 9 h w B p o 2 Q 7 0 L 1 9 p G 0 y _ C 0 1 k i B i 7 4 Z m 8 x K 7 4 O r h - M 7 i 1 L 1 g 4 F n - 7 t B 0 y y M v i o D g x r E j 4 9 G q 9 j E 7 0 C i 5 5 U x 5 i C m m t u B l 5 m B g g 7 B 6 m 3 d x 2 l B 7 u 4 T _ s V 2 l r B 5 g q K h _ - d y 8 - E x 9 n B o n 8 Q i 7 z Q 8 o u B m m o E - 8 Y j 0 Q g 9 r E 5 o d x 6 T s z X r j 3 J j 8 k E 9 0 U 6 _ f l i p B k 4 4 K 6 1 9 E 7 o s C p j v F 3 q i n C o u o Q v i 4 K 1 y f q v 5 F 2 g 3 I _ r n D g 5 x c p j 4 E 8 y o I p t r 1 B u h r F 6 7 G u r l E 2 8 x t B m r u E 2 y r M h l 9 B v 1 r D h k s F s 5 x W y 8 x B 0 x F w g s O l i n i B r r x D 7 v X 8 y m O z 5 G 9 w h G x 9 z B z n j C v n O 2 5 g E 0 v 7 I 6 9 6 D 3 4 R i m H 0 w 0 C 6 j g B l z N - k g D t 1 2 B v 3 l E _ 4 J l n 0 D V 1 4 y Q k 2 n F 1 n Y j 9 - C h 7 p N 5 i p G 3 s e x 9 W y l 0 K g 0 3 C v 4 f t 4 k B n p O o 3 w F m _ j C s x I 6 x J g w v B t 4 2 J l k y Q g 9 h F r 3 L 2 y 0 D q 0 M _ y G k 8 h D v l 8 E i m b 0 n _ E l r h L - 4 5 Y 1 h 9 N _ g w C k 7 g Q h 1 k B z x s E i 3 R 0 q g j B s 4 N z 5 H 5 7 j B 5 x h B 5 2 m C 7 l l F 8 g 7 C 2 n u I 5 n M 0 f r 8 w C i 2 u E w g n F g m l H 3 t K q o U 8 l u J j l k C r 0 F 1 5 r H o h g E 0 k r B - o n C 3 6 x F 9 2 q J 7 _ w C v 7 x L o 7 9 B i 8 4 C 9 s N - 8 Q 6 C j 6 4 C y p e l n 3 X o i H 1 j 9 J k o 9 G o h p L 0 o 4 D j 8 i E p _ K s 3 h B n p h Q _ y P 3 h r E - s 2 C t 3 O p 5 m K o n 2 S o w J 2 5 P 3 z o S p - K t j J o m s D m q n B p 0 R i _ 4 B x 0 y B v r b 9 h u T 4 2 q C 3 w y D t p 3 F s 9 f u h H g p _ B o h y b v o 5 B u h _ D _ m k B i g _ B i 0 m F - 2 2 S i q U j r K r j W _ 9 b u 7 b h t N 7 9 T m 2 w E z y y C m n 1 J m u I 9 m m G n s L 6 q D 1 - X z q h W i j i B r z o D v 0 z D 3 q x H g 3 o F y z l D v m s F n 3 D q 1 J w n g H j i m C 9 S 8 6 F g 4 B 8 1 F 6 j B s h j C 9 _ L 4 P 6 s O o z p B n t t C n g N _ 6 m C o 2 v J r y S l k 4 m B s w n D 8 w 6 G y q n B 1 7 k H p i w B o h w H m 5 N 1 - k B 7 u w H 4 r n B v _ k B 3 v j M i m 5 E 6 o 2 J 3 F 4 5 p B 2 1 C k 8 B t k x E 3 2 q B p h i V v 3 g B i _ P m u 2 B Q z o r G l i t B p p T t l 8 M j p q D r z k C w g S 0 2 K 8 h u F g j X 9 i 4 E x z 2 I s u w F p 3 s I 7 i u M 8 y m B 3 y d g 9 - D t 4 1 G p i p B z r p B z 8 z H 2 8 0 B 1 n I o j s D m s _ C 0 g _ F w u D 9 5 G F z s Q x 2 4 E 7 3 z C q 6 q B v k Q k _ x F 2 p 5 B n 0 9 c k u 3 D 5 s h C o p l B y 5 k F z 0 W 1 _ i E l w y c q h f l k - E 2 3 J u q 7 E t r K j r k B u s v F l o K n w v K x 6 z B 2 x T s i e 0 0 u C v 3 l B _ x r B 3 0 6 D 5 9 o B x v _ E m 2 2 B g 2 P x s n B o h n B 0 n z B i s 4 C - 6 Y 7 5 y D h 9 i E 6 q n D y 8 j D t l p C q y O k g r H y 5 8 B 1 n n C p 2 9 G y y j Q R z l h I i n s E g y o B 4 p s B _ y j C n 5 l C r v u J m l x B t k O j 3 o C x i 5 B 1 u h C j 1 k B o h o Q y t r R 6 s o B 4 _ h B m m _ N g v j C c t t z _ B m 0 7 K - n s F 9 w F 5 - 8 E 7 r 0 B 7 l 9 B k 8 q C o e o k E 9 4 g B s y 5 E 0 3 F 2 h t B v v s I v n s F u 1 - C v m B p 9 i F g z 1 C 9 2 i C u l 0 I i 5 r J s l G i w k E 5 v G 6 p u B s g k B _ n O 5 o 6 B z 7 K 3 i I g m h M n 2 n C 8 u O w y _ J s k N 4 9 E 5 v 9 D 4 g F v 9 u B x q 2 B 0 4 t E r 1 4 B 4 1 6 B 5 4 M y k t B q k v H j p s B s w K 9 w k D 9 o r H v 8 n B w y N p q i B h h r C o 8 d 8 2 i B y u 0 B v n w E y u q G 4 m y G r 4 t B y p f l x W s h z H j h u D - v 2 F u 7 s D j l u B - 9 i H 8 u D p 0 r B _ w y D u - 2 E r t u V u v Y z _ k B r y c k r 9 E 6 p s H v 2 a g 1 s C n g z B 7 6 m H 7 q H 2 6 D 7 o O n 0 k B m G 3 l - C t q W - 5 G 3 u l F j 6 s B p s l G x p M w z 0 C 7 0 q C n w F w v n C j i t M x j O i y a 7 i v C q o g B 1 9 i B 9 1 y B v 8 h B n 9 z B v _ m D l x k J 2 3 J n 4 z F 8 l H 1 5 M w r o B g y J w t L z - l C 8 7 X 5 x k B j 6 w D o g H 9 l O t 6 I - l 1 C w i o C n x q E w n v D u V j w y C i v _ C 0 t L m 3 m C q o K p 6 M 2 l y D 9 o p G _ 8 O 0 y q F 1 5 J 8 v v N p t _ H p 4 V n s O _ 5 t H 2 x - B t n T p 5 Z p v 9 C l 1 y B 0 i N l - g C n g r B q t v B 1 m M 6 z O 0 v 5 E g l B g 0 n B u l c 4 i V z w y I 7 3 w H y t _ C h u u C v s u Y 3 9 Q g z 0 B 3 g j E x s G - 8 k G l 6 7 B j v r B 2 7 L j i I k 0 N q o p E 3 k I z 0 y H x l g B u _ g B o u n E y 9 - I m M y y g C 3 7 z D y 6 S v 5 J p p q H g x l D q 0 K q - Z 1 r o C 4 0 F 1 p J t 6 6 B o j c r m k D k j g d 3 t e l 9 T s p 2 B u m R p w y G l 1 a h q S z r b w 9 u G w k 2 I r 1 3 E 4 m p B 8 v 3 H 0 x X 6 9 z C t t i H q i K q h J 0 g 6 F i s o I k 3 g C 1 i n B j - - L y _ 2 E s s h B 2 2 8 C 5 p D s y m B t 7 4 E 6 8 S t w q B l r h 2 B 3 v i B v n m D g z 5 C x _ C h 5 M 3 1 l B j o 6 K l z e 1 y q C 3 4 y C y 1 a 7 r I 3 4 6 F g - x B u w B w 5 q D q 2 v G i x _ U t o v F n 7 p E v 1 t Z o m H n 8 z B u - 4 F m 4 1 B z z S 5 2 4 E u 8 l D n 7 c n i m C 3 t 8 C - 2 h B g 0 y G z k n M 6 k l C n x q B 1 5 k S i 7 5 J j 1 q I v h G 1 6 m B h 3 0 C g 6 i G _ t m C v w F 9 h a m w o M 6 y O _ z E 6 m k F 2 1 p D v 5 z C 8 w D i h M r 8 x E u g x B p w h B m z j D m j d 5 j y E 9 8 n K t - M p q T x r 1 B 3 y u D x g i C 1 i Z - 5 h C l u K 3 8 p F k l N y p h B v y P s 3 w G _ 0 r G z t 9 B h p 8 B 1 7 q W v 5 k C v o s D v 1 x K s v p M y p r C m 9 v J 5 m O y 8 y U 7 t q F _ q u B 3 z g B 7 g j H x B q u 9 C 4 9 p J 5 k p B 9 8 - B h 1 Y h h x E - 8 S h k M 8 1 g C z m i V t v r B 7 _ _ D l n Q p 1 P n p T 4 x b v q o I s 8 p C 3 i y D q - w B 1 y 6 C r g K n 4 o C - t f p p E y q w g B t 3 q L 7 9 7 B m 2 Q _ w m B l r j E 6 g w B - s 9 E 1 y X z v W y 7 D 5 7 H 1 X _ u c 7 m B 9 v x E 6 5 n G v g U o o 4 S l X z r O s 4 g F x 0 2 B z 4 v U k v j I k 0 0 P p p v C 1 q t C 1 x z J w 4 W 6 t 7 E r k u D z u 8 R g z a w m - B t o 8 K o r s L v 2 y B k - l D r 1 t E m 8 C y v 0 h B m v 3 B p m T z h p E 1 z i o B 8 y r Y x 0 z V l h 5 H 6 6 o F y 5 y C w n s H q g 8 D g 9 9 B 2 y Y z o u D _ r t B y 5 p B p 2 - H 8 w 5 E o x b z 6 p N 4 j V y w O 9 2 D y 1 6 D y 2 m J q 1 o E _ l t B 9 q W 3 j 6 C u 6 l Y w 3 - C 7 h 9 C 0 3 v L 8 g y B t v s S l 5 1 K _ k u J 8 q 1 r B p 6 0 F 2 t w D 2 l N 8 7 j J g 0 7 F n k i I t 5 L - t K 9 8 g V v s t C 5 g z B 4 _ W r 1 h B u x r G k q t B 1 n j D q - r I s u g E x 7 n I k 9 - T 5 l 0 B j - J y j v E n x 9 D 1 1 z D n m j U 4 i _ B o p j B u 7 4 B n x w C t 2 w G n n P j k T 8 p o E s 9 8 B r w s F g _ y C k i i B x _ _ i B r 8 T h n 5 B 9 0 4 G h 0 m K 1 v z C 1 9 k H t 6 X 4 x h F 8 g h H w 7 8 M w 1 k L 5 6 Q z t g B x o 4 G 8 n x C 0 r _ F h g - D n 8 T 6 9 _ E j 8 Y l q W u j 6 U y r x c u m z B 9 N n 1 4 C 3 u q B s 6 K 3 o 2 E j i l D v v J p t K z m 7 I h j n C l 2 U 7 i p E k t U 9 K t p h O u h p F 2 q P 2 0 x C y 6 K v q w B h 0 t K k _ S o 2 O i 1 h v B l 3 U _ z n 1 B 5 v h I v h N 7 9 1 D 5 v f k 7 s O s k n G h z h G j v v W _ m z B 5 s 6 Q w r m F 7 q 3 B 0 u t I y 1 3 D v h z D p q d s s j E r 8 s K r 4 9 G z r j K t 6 D h 8 i L 7 n j K h 4 9 S i i o C n O j 9 i B q 5 x C z u v C 9 y L t v _ I 5 5 t B w j h C 2 4 _ F 4 q g B 7 v G _ z j I j - J z y F v 3 r E 2 8 v J 4 p i H g 1 Y p 0 r H v c 8 w D 6 s R g u L 0 z G i v O x 9 T i 4 S h F 1 8 n B 1 v d k v H - h O k i V 7 r 4 D r 8 F z q W j l Q 8 j P y y m C t P m o 2 K q 6 B w R p t H g h I t 9 F s U 1 4 I k v M 2 _ H k - G j y B s 9 k C q m l B 8 4 B j 6 a q l z c k m 1 F x - s I 7 h 4 F s 2 3 C 1 t s s B v 5 r D h 6 i D y u t D m n m G - p 5 i B y e m 1 4 J 6 i q H 1 o s F y u j W j q x B o q n D t w w B r n 7 Q w 8 P t n r E m 6 S z m u K - w m G g q F w t i H t z j M n g j C u p y R i 2 j C q s j a 9 y 2 B 5 q o F t z 5 B 4 m 2 D 7 1 1 E v - 2 C p 1 N z 2 6 E 0 5 l D o z k F x w n E j 2 r B q v p I k h r C z r q J 0 s 7 E q v _ C 2 5 _ B m x l E r 8 S n 2 U 7 g o B 2 4 g J i 4 - B q o g B n r x G l q s D 6 x s H s x l I 3 _ Y - z f 6 n h B l z x B 3 g p C s 2 h X m v k E z s 7 D o q g a 7 1 B m v m B k _ 6 L i r g B h u x E w o m B m x u E g 7 P x 8 - a g 7 S - 9 n R 4 2 Q 4 t L 4 w 8 D k 9 x B s o 6 N q 6 2 F 8 6 W 8 s p I - l s x B z F 6 3 2 R 7 u - D k y y G 5 7 b 2 1 H u 8 1 B t n 1 D s _ e 0 y X 1 7 k E m j 7 W 3 o q C g 1 Z 0 o i B s u a 2 w v M g y B 4 z z B p z w C k k N t j O n 4 m B 2 0 h B 7 t 6 D z _ o B 7 n 1 C 7 s p B i 7 u E 2 p w Z p k a 6 i 4 D h l u G 1 p k C v 9 t D g l t G 7 b t 2 h E 8 y v B 3 g Y v 4 7 C n 8 0 C k m 2 G g q Q i 8 U o 1 8 C s w B v E v z - B 5 o l C 0 y h H w 2 K i Z 7 _ o O i o y D 9 0 C j l t N o m b o 5 Y n w 9 B t m h e - q v F n m _ P 9 g v C i w b 5 - J 9 u 5 D h 2 V h 7 0 M t o _ G t y F v - 2 e w 9 N h z 1 W m 2 2 C 4 - s C s - i d 7 u l E 8 v q H j 5 k B - j 4 B h x x B r h p D s 4 t D 1 h p J t - G 0 h 2 B 8 j k C j h 6 V n 7 U g m f n 4 h C r _ O m i m X k 3 y O j 1 1 B y g x B 4 k v E w l 6 B h m s O z 5 R o 6 y D _ 0 u B z s I r x h C 1 m m C r l - E 0 l z C z 4 c 8 p s N 8 w 9 G 6 _ h T o 5 y J 8 4 9 I 9 3 7 H 0 u L 8 v U y j g F 2 g o D q x k B w 9 W 6 m f 5 n Z 7 _ J 8 i 8 F j n F r s l F _ n z C 5 y P s q h C t 4 l G 9 5 _ B r 3 3 D i 5 v G 1 y 2 E 4 h - T 9 F 3 9 i B x _ _ B i 7 p B n w p B 5 6 u M o u i E p 7 1 D u l 6 H w l N 7 p o y B p 6 j H h l h D 2 u x I 7 4 w J g l v H u - h S s o C 8 l w P v t - c 2 t 9 E q 7 u J z 0 z C 0 6 t G t p l J z p o B 1 0 9 C v r k I t m r E g 8 E 4 t 7 F - n l T v r j e 7 h z F w g j B m y m F 5 z e l v G h q Y j 7 x D j 8 v O 0 s 3 B s p e 2 r s B 8 p u B 8 s 8 B t 4 x O - i r E 6 8 V 5 8 J k g k C g l _ B p 3 9 B n q q M 3 9 _ W y 2 Q - 7 4 F i 1 o K 2 r s K p k l J t 8 H w l W u z T v 9 u B o 7 r Y t 6 g F 2 k y H 7 2 9 u C n 8 v I - r p B o h 9 G o f n 8 z H m 2 p U m 9 3 F j q B _ R u u t i B _ 4 p I 5 9 d 1 z t C 9 u i G r t s F j 8 J s x 3 H w p s U k n k F 7 5 r C j u W l k 0 G k o - e 7 - 3 s C 8 9 S o p 4 C u 0 j C 8 1 4 O i _ 0 O o w H o q o I 4 _ j t B - s 2 B m s q G t x v E 0 y m L 4 j z K 1 5 - R j 2 y I s r o I g h l C g 2 m B t 2 q C o p 1 G r u G 0 s w N o 7 u I w h O 3 d o z n F w 0 l a 7 m y D 4 x O 6 o N 0 r 9 C l 2 1 S 3 g u K r l y L q u r f x n F l g _ C _ z 6 G p 8 4 I h s z F p 5 w G g 8 h K o 6 D t 1 i B g h p M h v K 2 m 2 D g - g B p 1 7 B x x r l B 5 w 6 I 3 u _ B g k K o y 4 B 1 r 2 F _ o 8 J 9 x 1 D 0 7 r g B 5 9 v D i u 7 B 1 s w I h m z - C o n h B 1 r t S 8 x u c 3 _ t D K k 6 r I w k _ B p j R z r v C 9 l n E 9 h q Q 7 v h I y 3 v N s w b _ 4 s E 6 9 1 K w g k V u u h R 9 k u i C y n _ B 8 r B 9 m 0 B u m u R o 9 - E r 2 m G 0 0 7 F 3 3 t D - 5 6 C 2 h g B - 2 1 X t z w J j v _ I 1 - z T 7 5 3 B o k y 0 B - 0 a 9 z t D m _ 7 D x r 1 I p x 4 C q y s C l _ Q w w l B u i p P t 1 r L 7 7 _ E v 0 1 I u v s E 3 k Y 8 w s i B m 6 g D 8 r o v B - 2 x E l y o H p y 1 B z 6 _ E g i i E 6 l o E 5 k 6 Q v u u F 7 2 x P - j w B _ P q - v B y C g 6 0 B x v S k h 9 Y r 8 g M p q w B q w U 1 l 4 B z n w B 6 u w E i g d h u o E s t 7 F o 1 0 E i - 2 E q 4 K m 7 8 B n - 4 L 1 2 t Z x m - E _ s U r w g B i j 3 I g B q c 8 p u H - 5 M l 0 _ E 6 4 l J z y e x z d u - - I k q t D y l _ F z n p C h 2 4 r B k v n e 4 h 7 B r w t J n 2 s I s 1 K _ - h K u q B w r s V n m r E g h 6 D y s u I z 7 f 8 r l M n o x G r y z D o 7 _ C n k n B 6 r z B o i m E l 7 7 C z v 2 V 4 8 5 D 3 _ 8 D x n l j B m 9 7 P 1 v v D n y y B k G w 4 y C _ o t Z t k o H h j 1 D 6 t 8 G 0 j G p s w H j t l B w n Y 8 t 7 D o r 8 k B g g - H v n - C u o F x 9 i E m - h O m u D w _ t D n w D t - q G y s Q t t h M k y x D _ o v B 4 4 - C r r B _ s q B v l h B _ 6 7 D i g m E p 8 i C _ 1 q H - z h B s g - V _ 0 u D o k P 6 1 w E q y w F k r N 5 4 z K 5 z 9 C s 6 _ K h 2 4 N 1 _ 6 D t y D k k - B l i u O g _ H s 1 v F _ w 7 K 2 i g E 5 2 g H 1 9 7 C s s v B g 7 t E r v u B g i h B 4 t p F 4 1 m B m 2 u C r o 6 J p 2 n O _ m g D r b 8 8 r B u r 0 C h m y B 6 g p C 6 1 o X n o V - w 2 O l t q J 0 s q i B i w Q p i l E w u - B 9 7 8 R n _ m D _ k i C m 3 g C n 6 r D o Q q r g D u 6 v B 7 r z I - 5 - C n k p S j u y C s o n Y z _ Y 4 4 Y i z H w 7 7 C 3 i 0 D 7 w 0 B x z i C n 2 K 9 l m V 7 1 z D r v 7 D q 1 M k 7 5 B l u v T p t n J r 5 _ c 2 4 1 i B o x p H i 4 v R - k 3 Y 2 s 8 4 B 3 n 6 G s h t B m 0 0 E r y t J 3 t k G q u - N x y i B y n m B v k z H 0 i 0 B 2 m n m B w g 0 E s j 2 D 4 1 q B v 2 Q g z 2 a g q 2 F 7 p z k B r q w N i 8 y B 3 x 3 I - g s F u 8 h F k G z k j F n t 8 _ B o k q E w _ d i _ u F m t q F l k g U - l 9 C q 7 z G n 7 p D P q 9 n G p h 3 C 8 t z J j z d k n 4 D x s v C t o 3 X _ j I v 7 6 C y 4 W 4 - e p t u V x s w C 9 n X 8 1 y G g j x B w q d y 3 G 3 2 t B 1 h O t g x B _ y s D p 9 g C r 2 T - x 1 H y p 3 C i 5 i Q p g 4 H 7 u j B 7 C t i 6 C 9 o _ I q g u C j v h B 2 k 3 B t m M 1 v 3 C 6 h j I 4 k m D r p n C 4 g S 3 5 Z z n I m 0 v F q u n I m m v C r s b p 9 S 2 j - H p 5 5 C _ n h F j t N z 0 R g p R 2 x a w n f l x 4 E j 9 j B u 4 j D y h t B w 1 x H v 3 s Q u z 8 e 7 m E w n i G r q 6 B t x y B k n a o h 3 B 3 v 5 S h m w K h - 5 B q s j M o i - E w 3 p G y 8 z C v m t C 3 5 j L y v s b i 0 w Y 1 m 1 B 1 w 1 B 4 - o I y 5 6 H - 1 o D 1 q s D 7 9 G - - M x o w B 5 v 2 B r x 4 C p z t Q x u 2 V h 6 x O 6 7 4 5 J w t 1 L w i v B 9 w g t B o 8 9 e w 7 h Y r l 8 E o 5 k g B i 3 u M r l _ Q u y v F 7 q x Z z _ K u q s b o m g 8 C s n k M 1 z R k 3 r N g B - 5 5 S 0 - m u C s 1 2 C z x t 1 B 8 v _ X l 4 1 C h o v B m N 9 4 k k B r g v B p l y P u z q S q o h M 5 x 3 C s y 2 C h s 0 K m q C 0 8 p B w t t D v 0 c v u 2 B r p J z z l a s x z j B q _ v 3 C q r z k H w q 1 V l w y B q p l g F 3 g 1 l C 8 v E 7 9 r g C 5 k 9 z M o s i G h h h C u r w q N p v t p E - q 1 G y 3 h 0 B t 6 m n D 3 r s w B 9 m n 0 E 0 - 8 y E s z k C 5 1 r F h _ 3 v B n k g z F q r l o B q l Y r o _ k D l k - y C h p u E o 0 s z C 1 t h n G 9 j l B j s 7 x E l z m 6 B 8 - x p C g i l v N j _ s l B w o l h C 8 3 i V l 4 0 x E w m n f o 9 4 G m k o 8 C j 8 4 0 C v u 1 2 B x _ 1 _ E 5 1 y 9 F p - 0 0 F n 3 x g C 7 y s i B m 5 k C 3 v k 0 F n - m o E q y j z C p j w S x w y V j 5 w P t r w m B 7 r 4 2 D t 8 4 i B p y R 4 m q S l x v q B g j m j B q j z Q u u j k L _ i r x B 7 k t B o m g _ C h 1 g - B s 7 y g E 8 v 9 F _ l x 6 B j 9 x 6 G - 8 r 4 B v o 6 E g v M 4 0 t 7 C o r r t E k q U 1 v 1 w B 3 m t y E 1 s s N k j q m C r i k i I 8 4 9 D 9 2 2 6 B 2 i 2 x H z H 7 n j z I 8 q u B h _ 3 v F t k Q g 0 k g F t j 1 0 B 9 2 s 1 C 8 v o g D o _ z P _ m 4 u C _ _ j E m q h p D 6 3 k L g z p t C 5 8 h k D z g s i B n u 1 j B - r 0 l D - 1 v 5 B x k n H u o z w F 9 w t y C p n i c g 6 _ E 0 _ y u B y v z f 7 8 2 q B v w a x 0 z j C 4 q v l D - g n F x _ 8 m P w l r d - l _ B 9 3 1 e r 4 t y H w 7 u m B 6 t x v O t 5 t Q l v s y H j x V q s u E - r i u C w i - y E l 5 8 D p s 8 z H o z y 7 B 0 m k P p 2 a 2 8 z Z j i l 8 B 6 _ s r B j 6 o e q g g M h z 3 i B 1 - 9 x B - t v p D q n 4 Z 4 g y D h m j j C q 6 g q L r m t D g n z 5 B y u 0 1 B p u u 6 D n u 8 D t 2 k w J 6 w r n G j x 4 d 2 g g o D j p s 4 D 0 x F z 5 j C g 5 l q B 1 5 k t C o 7 w V g m 7 E l o l F s - j v F p t p _ F 3 6 5 u B j w 8 0 B _ s s d 7 3 8 2 G q j m p B x l y U v i l 7 D j r w q E h o 1 H j 6 u y C 0 q m r D s m O m t 5 h D _ v r t C x h 4 z B 6 j h 6 F r m 8 v O n g - _ F h k g K q 8 l S 1 0 u c h 0 w r B 9 5 3 G 5 6 4 7 J 1 0 H v 2 8 i E p 3 - U 3 r 8 z C h V 6 - t z D 2 8 x 7 B r i u t B 3 9 p V w n n 9 C w l g D h 6 0 _ J 4 z r k B y k 6 s G 5 o u q C p w D h q n 9 D s m u y D u x 1 D 7 3 z 1 C k l r c k y h v F w _ y B s 6 z k H i h j f v u h 5 B r k s u D 2 O 2 - 6 4 O t l h 1 C k v w 8 E v g h o C l n x _ K x o 1 P - 3 Q l 7 2 3 E g s - q B o j g S p 4 y M 3 m b g k v k J m 2 x y C 0 - t g D 0 0 x n B u 9 j o C j 0 s Y 0 i 2 E 0 g 8 v F 8 r 5 I m n l v D r r r v E r r i i C m j 4 R n 0 7 z L m g a x n m i D 1 4 8 B m u _ r C z h y g F l m 4 r C _ p 6 B 4 k _ q B w - r k D 7 k k R 8 6 _ x B 7 - q 7 E 9 n O t 9 l z F m l s v D 5 4 3 P x t 4 j F h n z o E 7 x p 1 C w 5 w J 3 7 o F h q i j B v 1 n 2 F _ 5 i 2 K p u 3 L m 6 u y D 4 n x s E w n U h 9 5 j D h 6 6 u F t _ w B 7 q g g M u h 8 M 7 q 8 D g w w g D 6 l s r C t - v G v s i 1 B 6 1 h j E p r 7 9 D p u s L 3 l - - B s i 5 l B 2 p l q D 7 o 3 l B w 4 6 1 B 5 q B 8 g l b p 8 y a 5 m o 1 E 6 - 1 w B x 5 r s B 4 r o F y 4 3 m E 6 _ g O 6 6 x 2 B 1 z j 9 E - m j b 7 - m S y q 2 p F v 4 g I u q k q F u 7 6 E 7 s _ s G 6 7 k G w - g l C 9 - o I 3 x s p E k 2 3 u C 5 6 y R x m _ z D 7 y 1 O 2 q h _ G g k - u C y 2 6 s B r k D z i z v C 1 h u k B 6 i h 7 B 8 5 6 K s 1 m 4 D x h - 9 C 5 l h D 7 p w u Q r 1 y B h 1 w p D 5 i T w _ 5 z C m - n s F 0 s n 9 C x _ 4 8 C n i x F g o - T q - _ H t 2 o 8 F 9 1 - B 7 j 7 z F 6 p 6 t F n m 1 8 O n x n y E n t _ U p 1 z j B z h l i F w i o 7 D r y m F j x w D 6 8 u v C w g l l F h 8 5 7 B 4 5 9 P 6 n 3 6 H j w g g H j 3 v P 5 y p z I u z 1 E 4 y 8 l H j h x H s y o 8 F 8 4 y b z h - Q x - r O m 3 3 p E u v e u h 5 o F 2 1 3 w D 1 - - t B s y 1 S 0 m 0 l B h k B 9 r h p H h s z _ E v 1 l 2 C t y _ D 0 v 1 4 E p j 9 v C h 7 w 3 B v 3 2 E w 4 5 d q i y m M 6 k w D p k 5 l Q - o 3 x B g h v z D h 8 - N v t h 0 D o 5 7 g D _ i r I t q 6 i C y m 2 w F 8 t w 7 B y q t r B u 3 0 o D m 2 3 e l k g 5 D o 8 n q C w _ x P 4 v 4 m B h 1 y a 9 i 0 5 F p j g i C h 6 _ T 9 5 g - C n m h s B k 0 9 I q 7 4 q C z q 8 P - _ h 6 D _ 4 t n E m z r d l q j s C _ g 2 g C v o w f _ w 9 B n z j y V _ r X w k 7 Q 2 2 4 6 N 6 - 4 U z j s I 2 3 i D s x l l O 7 9 e l x 5 6 G q z 2 j B _ i 8 U m j q I x u y J z h n r C g o t g C n 0 l q I 1 u r S 4 i p l C t y Y o r i 9 G j q o u B 4 7 q 1 G g i q h E o 6 4 z C 5 - E u 5 7 3 F r r r q F 7 u u _ C k x i R g m j 6 C w 4 1 w B 6 q g m B o x 6 W 3 y 9 Q j s 7 8 B 0 1 p j D k 5 h C 2 1 1 S o _ F 3 h 1 4 L j l i D 8 6 s - G t q o Q z 8 p s C i 6 s 0 H y v f g u 4 Y y 7 w j D u x q w C j i 5 P t j y - B 0 w W 2 6 p q C x z h g C 9 r 1 p B 1 9 4 Z 1 3 y e g z 8 7 C v w 8 B 9 0 y w B 0 6 n X q 4 _ 7 D y 4 - 6 E u w - C n _ 4 _ C p 9 t g E l w r D l i 0 t B l w 5 o C h z m n C 5 j i E o 4 p t F h s y z C - 7 q B 9 r v 0 J j - l L k g p o D 5 m i O v 1 w 9 D k m - M 8 q g m B 6 r u v B w t 7 P q p l L m r 3 h H _ m 7 k B 1 9 n V u 0 z K - w u q B - 9 h o B 5 9 x G o 0 3 g D _ u _ H h 8 k 2 C t j k E _ 5 1 0 B s 7 o 2 C 6 - 8 j C h p 1 V l _ 7 Q 2 2 5 y C j 2 j r J t q v m I k s r C o m D - r 8 k I r l x 6 B 8 m j B o t h 1 F i l 7 f w g h G q 3 j h J p v 9 B p k _ f z _ n 3 B z z s g G s 3 4 s B v z 4 9 C 0 5 9 H 8 t w 6 D _ 1 0 9 D 5 s u K p x o T v v s 1 I 3 8 m Y 9 o x 1 L p 7 z P 8 j t k E - u j 2 C t h h 5 C i 7 o D - 1 x 1 F o k r h B n g i B s m q z B o m m T 5 n g 9 B 5 r x 0 F w l m f _ 0 8 w B k o o f s n p C z n - u E p x h 1 I o m s y P n t l P 1 k m K v 1 8 z E m z o n J i p r V u m k 1 Q w 1 x j H t g k B p o i l C t u m r D k 1 8 m B 3 r l _ D x t D t _ - h C _ 8 y o G _ s 4 G 2 y m 1 G n k 1 4 D y 1 i g B s s W 9 m s h F 0 h _ p G 6 5 i C h l 4 J y _ g W o 4 5 y C 0 - z W t y x k B o 1 8 w E 2 3 M q - y 2 E 3 w n j B x - _ j D 1 9 2 4 B j s 2 1 B x n k F l s h p D j j 9 t C k k M h h 3 G t u t i E 5 6 m x B u 6 t H u w g 8 P i u m D v v 3 Z 7 1 2 B 8 s 0 5 G g q 7 V 9 g 6 o L 5 g z e 7 o z L 6 4 j 1 C 8 w d g y 4 z B _ l z l B z q r K 6 7 6 w E y k H 5 _ d r 8 u v B _ v u F q r 0 o C - r _ C z 1 p 9 G k _ l V k h - n B k 3 0 t E x 3 u T 0 h 6 n B _ t 2 5 F g 2 9 o D 1 3 u K u 0 x n B 3 g n 9 K g 7 7 Y w 2 t j D 6 i 6 - C - t y s B y 6 7 a 9 q 1 G u p j q F u 5 c s 0 m 0 N i 6 u o F g x 2 p C n 5 s T s k s q F u j o d 9 q n R 1 z _ 4 G v 7 9 F k 5 2 g D k i _ p D 9 r k B _ r o O 7 g i _ B g v l o C 8 u q m C u i B q 6 i v I 3 m m i B i x t x B 3 w i M h r r B u j k n H 7 0 7 t B n _ t L y q w 0 B 6 i 9 k B p R o 4 P u k z 3 D 4 o i u M m y p t J 3 6 p L s 2 k z B 7 l 7 Y t p l X y o k G i 7 q w J u 1 h s B v _ v z B y l m h B o o w k C 3 k i 2 D m _ n K o t - Y 6 h g n H l y _ M n t 0 t B q 5 2 7 H v s i s B p 5 0 4 D g g x q C k 3 n F n G w i E m 5 i y C 6 6 2 h B n o L h 4 p X 1 2 v g C w 2 6 g E o - p P - 0 k 9 D 9 i y p C 7 i k 0 E i n 8 8 D 1 2 2 H 1 k p j D t x 4 p C 5 u 4 F 5 q _ i C p 9 9 7 C 4 3 u C x l j y C r h j 8 D 1 - k C 7 m r l C 1 1 v 7 B _ z w r B o - x R j 3 1 u C m - q 8 B 5 7 a s _ y z C 6 _ g x D 1 x o 1 E l i 6 s C u 0 o 4 H w s k 1 B s 6 2 P g 4 _ 8 B u 7 s u C o q I 4 g 9 y B g y n z C k o - D 2 6 t y D s 8 z 1 B - w k W k y 5 z D y 7 q o D k r h y B 6 s T o y _ K j 5 q V u h g F r i l u K g t j 1 C 0 3 v f s u g f k m x t N x - 8 M l s u t F r t l D y 3 6 g E g _ s Y o 9 u b 4 q 6 B o k u 7 M 4 l p j B g g 6 j F _ 6 n Y o 8 x h G n z s D i s w 9 J w k 7 j M k h i Z s t u 3 G 7 v n x I j h k K w m i k G 4 9 y i B s 9 y 7 M - z u - H 2 w 0 N u 3 o w J s k y 1 F 7 i q S p 2 j 8 J 8 t d q - q o F r q g j B y t t c 9 9 h j E h r p t B 4 2 6 i C v 0 N i 8 g 9 C t j g j J h 6 j B 0 p z M 1 m 0 9 O o 8 n i F - j 8 t C u r 3 m B h i 8 s B _ n z b h i w 3 N p p g C r 3 7 y W l o j T 3 i w _ L m o P w r F q 0 6 z E m x k v B x n L p w u K t _ t 9 L j g o 2 R 6 s h w D g 7 4 w C z 4 o l B z u 0 v B s k _ 3 C m m w m B n w 1 D g p h p E i l 4 C p h _ g E t m 2 w F n m t m D 0 4 m C q x 1 k E m v h x B 7 v h D 3 g x K r s 7 d q s t p C t k 0 p B s o 3 o B i q G z z x j C x 7 6 t B 1 y n u E 9 g _ c 7 p n u C h 0 h k C 1 q 8 y D j l 2 D p m y G 0 1 r 1 B 9 2 - j D s 6 5 4 D 5 j w 5 E w p Y j 6 i u N 3 3 9 1 C z - _ l D 0 v _ t B 0 h j k C t l a i s j l E r _ z p B j z p y B 3 1 k 9 D 4 8 u c m 5 g F l y m z D s 9 w 4 C 0 j 1 6 B o u h u D m k M r r i o D k z w k C 7 4 5 h B z 5 o a - 8 5 M j 9 w w C s 2 6 0 C - s 0 g B q h 7 V h s y 1 D & l t ; / r i n g & g t ; & l t ; / r p o l y g o n s & g t ; & l t ; / r l i s t & g t ; & l t ; b b o x & g t ; M U L T I P O I N T   ( ( 2 0 . 1 4 4 1 1 2 8   5 0 . 1 9 8 6 8 5 8 ) ,   ( 2 5 . 6 7 9 8 8 8 4   5 2 . 3 3 9 3 1 6 2 ) ) & l t ; / b b o x & g t ; & l t ; / r e n t r y v a l u e & g t ; & l t ; / r e n t r y & g t ; & l t ; / R e g i o n C a c h e & g t ; & l t ; R e g i o n S o u r c e s   x m l n s : i = " h t t p : / / w w w . w 3 . o r g / 2 0 0 1 / X M L S c h e m a - i n s t a n c e " & g t ; & l t ; r s o u r c e & g t ; & l t ; r s o u r c e i d & g t ; 3 1 & l t ; / r s o u r c e i d & g t ; & l t ; r s o u r c e n a m e & g t ; D S A T   f o r   M S F T & l t ; / r s o u r c e n a m e & g t ; & l t ; / r s o u r c e & g t ; & l t ; r s o u r c e & g t ; & l t ; r s o u r c e i d & g t ; 1 & l t ; / r s o u r c e i d & g t ; & l t ; r s o u r c e n a m e & g t ; M i c r o s o f t & l t ; / r s o u r c e n a m e & g t ; & l t ; / r s o u r c e & g t ; & l t ; r s o u r c e & g t ; & l t ; r s o u r c e i d & g t ; 2 & l t ; / r s o u r c e i d & g t ; & l t ; r s o u r c e n a m e & g t ; N a v t e q & l t ; / r s o u r c e n a m e & g t ; & l t ; / r s o u r c e & g t ; & l t ; r s o u r c e & g t ; & l t ; r s o u r c e i d & g t ; 1 2 & l t ; / r s o u r c e i d & g t ; & l t ; r s o u r c e n a m e & g t ; W i k i p e d i a & l t ; / r s o u r c e n a m e & g t ; & l t ; / r s o u r c e & g t ; & l t ; / R e g i o n S o u r c e s & g t ; < / r p > < / V i s u a l i z a t i o n P S t a t e > 
</file>

<file path=customXml/item3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P r z e w o d n i k   1 "   D e s c r i p t i o n = " W   t y m   m i e j s c u   w p i s z   o p i s   p r z e w o d n i k a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e 6 1 0 c a 4 e - d d b e - 4 a 5 4 - a 6 4 0 - 0 e 8 2 7 a b 3 6 8 2 f " > < T r a n s i t i o n > M o v e T o < / T r a n s i t i o n > < E f f e c t > S t a t i o n < / E f f e c t > < T h e m e > B i n g R o a d < / T h e m e > < T h e m e W i t h L a b e l > t r u e 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 5 1 . 7 9 3 4 4 5 2 0 8 1 5 7 2 5 9 < / L a t i t u d e > < L o n g i t u d e > 2 0 . 9 7 0 8 8 2 0 5 1 8 9 7 4 6 5 < / L o n g i t u d e > < R o t a t i o n > 0 < / R o t a t i o n > < P i v o t A n g l e > - 0 . 4 4 7 1 6 4 7 9 3 3 1 0 6 8 9 9 2 < / P i v o t A n g l e > < D i s t a n c e > 0 . 1 6 3 8 4 0 0 0 0 0 0 0 0 0 0 1 < / D i s t a n c e > < / C a m e r a > < I m a g e > i V B O R w 0 K G g o A A A A N S U h E U g A A A N Q A A A B 1 C A Y A A A A 2 n s 9 T A A A A A X N S R 0 I A r s 4 c 6 Q A A A A R n Q U 1 B A A C x j w v 8 Y Q U A A A A J c E h Z c w A A B C E A A A Q h A V l M W R s A A J B 7 S U R B V H h e 5 b 0 F Y K T Z d S b 6 F Z O q x M x S q 5 l p m o f N E G c N s W N I z E 6 c 3 c 3 b 8 G 5 e J p v d 9 z a 7 S Z w 4 d s D s O H Z i p j G N Z 6 a n e 7 q n m a Q G t V r M V K h i f O e 7 f 1 W r p C 5 B w 9 h O 3 t d T o 8 I f 7 j 1 8 z z l X N x e Y z S A f 8 i o 1 n s G J s B n R h C 7 7 5 t I o t a f R W J Z B r S u F Z C Y G n f w z 6 M z q s 7 4 Z A 8 o c M z g / V I U n N i T l E y A d T i P 2 / X 9 B + M A b c H 6 u X H 1 P L x 8 c 8 v q g c + h h 3 W K V N 4 B k G j D K 3 9 u Q 6 0 q 7 d X h u x o T 0 w i t e N T L y O 9 0 y t 2 S Q 8 + n T U Y w O D y C Z T M L h s K O h o Q l J c C w W D d M K x 1 o t E n L c V E o e c r 9 m E w + Y g V F u f P G x b a Y M D q 9 J 3 M U 5 9 b j V 2 w u X 0 4 n q 6 m r 1 u 9 O n z 6 C i o h K t N a 2 4 0 n M Z k W g U T o d D x l O H s r J i G A x G V F V X 4 u j z L 6 C x s R F 1 d X X o u 9 i P H Y c 2 I S E 3 / M I L x 1 F b W 4 N N m z a u + j q m A n q Y E M V E d x 9 M N h P q W m t g s V j U u T n G V 7 u u Y + f O 7 b D b b f D 5 / b D b 7 E i n 0 z I u c R Q X F 2 e P c n d I J B K Y n J x G W g a 1 q b l B v R c M h V G k s w u N z V 9 4 R u 5 p Y m J S X U d J S Q k 8 7 l n 5 f r P c m 1 C x P P h 5 7 u + A + 7 y i 3 2 g o i d L S S l Q 7 2 3 F p x I C N V W F 1 P z y n + t 2 c V x i K t J K S E w Q z i H W n k W 7 U 4 0 L M j L A w l M O S w f o a w G 5 K y k E N G P P p 4 b L q 4 I / M E 9 j m 2 i S i S R 3 a K 1 P w R g d R a m 1 R 7 w 9 7 r 8 B h L k W 5 o 4 l 0 g u B Q E t 6 x D J o 2 m j E 8 M Q 1 D X T W 6 x o 3 Y W h d D p d y 8 s d y g f l c I a Y 8 O e m H c i 8 N G z A T z O e 3 u k B T i N R p W T Z X L I h 7 P w G x + M M d a D V 4 d / D o S D W + Q c d M h 5 U 4 h H U x B Z 9 P D W G k U 7 s 5 + K Y s r o w Z s a 5 B J z c O t W 7 1 o t b b C 2 G i A 2 + 1 G e X m 5 E F M K g 4 O D W L O m X b 6 h Q 3 9 / P + r r 6 4 S 5 D P A L g f s H 5 9 D a X o u o J Q 2 T y Y y J 8 Q k 0 N m l E u h x 4 X C F H 6 F L y 8 G b g K z L C b g g h G o u h 5 2 Y v b D a r Y k 6 n y w m r E O S 9 I h K N 4 + T J 0 y g R 5 p u c n E S Z 3 N P c 3 B w 8 H i 9 c c u z a 2 l q Z p y g q y i v Q W N Q A S 4 2 M 1 S L 4 / Q F c v n Q F V V W V c m + N K C p y Z D / R 4 A 2 N w h e Z y L 6 a R 3 P 5 T l E G C 2 n 2 N k M l f R m k i 3 U Y 8 F o w 6 s n g 4 X g E x g 4 T 9 M L R 6 b Q 2 M S f 7 T a h x p j E 9 Z 0 A g q t 5 S O N y R E o Z b O H m z k V u I p y K o K 9 q q J v / Y u H A x V Y C A 0 s 3 d + Q 3 U 1 d Y j G P S g 1 F k s g x A S n k 6 p G + I E c 2 J 3 7 N i h p F R b c x O c x d p N R u I 6 H O 8 1 q e f 3 g g e l W X K I x t J C E P f O 4 H c D o z 6 B u Z s / x P T 0 F O p F e 6 x f v x 4 G 0 W a 9 w i h e T w B O u x 2 P r j 0 M y 9 r C B D o 4 M I w W G U t a A C G R 2 C T q H / 3 4 O d G M Z i S S C R S 7 Z B 6 C c 7 B b h Q a E c c w m E 2 x y z N f t f z X 6 h Q k a d 2 u M N D w 8 g r a 2 V v V 8 K X R 2 3 k B Y z u H x e o W 5 E j J / x d A Z L H j k 0 C 5 E I h G c O n U W j z x y G H r 9 / Y 3 d 9 7 / / Y 7 z + 9 a / K v s o H J 3 l e 6 O e Q F n L X V x Q m A L f b g 7 6 + f u z Z s 0 t p G 2 L C 3 y 3 W y Z x 6 v h g O S x m q R F P l 4 7 b J l 7 6 Z w j m z V T h R h 4 6 q N O y J M Q Q C X l g M d r j K x C w w l i H s H 0 d R e T P O D i 4 c h F d u j C P p T S L g n k B x f Q 1 0 S Q N 0 I r n D E Q 9 C k 1 5 M u d Z h 3 F d Y + + z W e 1 C + v i j 7 S k M m K G p b p O / 1 v h v Y s m k T D C X a z Y n Q w 3 M 3 N X P y f h A X M 0 s z r x 4 M Q m L G O u w v P 1 M Z h K E e a t X B K V b D z I x b a Y C q y j J l k v B B 6 G k / y 9 N 4 X x z G M r k m q x 5 6 u b Z M X O Y 4 I w N I Z S b E c j e E n O g R 7 b S W x 0 g j N S O W R P 2 d U p 6 W x h a x V D J + O f 7 l L w G P v E u 9 H 0 u G 5 N p E 6 J i c y v w b 8 + n Q a J 9 S n 1 V W V K i / 9 w 8 K f Z p n m o m W A 9 9 T 4 7 E I K S F 5 Q w G m o q l 5 / v w l E e T b R B s v v M e Z Y D 8 s x i L 4 w 2 I i p m P q f k p s d b C Z X d l v a F A M l T q f h G G 3 E Z d H j J i a 0 6 O j U i R K Z h r V N X X 4 w f e + i i d e 8 U s Y H u x H M B z G 1 r Y t u D 5 u Q K U u D Z / O i C Z r E t Z G H g k Y D 1 4 W j b R d O 7 I g 5 R G / q j g i T F k k P k I C z 3 b P q 1 L e D u / d K I S w 3 p p A b Z v 2 / g U x 6 b x h v f I p 4 j K B Z r N e p E A a l U V p X J u 4 c y L v B 9 F o C l b r 0 m b m 3 e B B M + l i 6 G S 8 M x k 9 W s p T W F e 9 0 B p Y C W l / B o m J B C x r R B j d 5 R B m o k K k Y u L f h j B r W s Z N b 8 s b N 7 m c 1 H Q a h t o 7 m X T c f 1 0 x V W P p N t G w m j D 0 i t a 6 e P 4 y H n v i k Q U M c L / 4 u 7 / 7 D B 5 5 9 B F c v n w Z u 3 f t V L 7 R r d 4 + v P E N r 8 5 + I w 9 J Y F R M x E Q i q b R z Z W U F b t 7 s E S U y J 7 5 j L T Z v W p f 9 Y i F Q e B W + b p 3 / 0 n R G 1 6 a H J 6 w T / 0 R z + M v t a W y s S 4 l G c q O y q h y p Y R n A e h k s + W / A Y 0 H P p C Y N i d w E B + N T K D J X y T s 6 4 e C o m H y 9 q L F t l u u O y U D K b 6 Y M y g d b D B J i N J o W 5 / n B E P b d g j 6 V C F C R S P c / s S + n p i q 2 j Y v f W o f W 8 i T W V s s F C y i B Z 2 a 8 O H v u v L L 7 9 e L 3 c A L d H g / e 9 E u v V 0 y Y G h J C b 5 6 / p n R A H H 5 3 H A a H C c a q l c c 8 L e a / v m z h 2 K T 9 a e h d I v S E D g z V 8 t m i W 8 5 Q W + R p h v 7 Z q 6 K d G r C / r U S 9 H h g Y h H v W i 5 j 4 N m m T C 9 U l F q x d u 0 Z 9 9 r M E m T k w E o J O L i s W j 6 P I Y R c h H l e B i p a W Z h H m d + 9 a 6 I Y m P J l z Q w v F F o W G U 5 z Q / W 3 C x o J 0 t w z g e j 1 8 w n R n B p c + S Y k t j d 0 t o u 2 E g y O T K V y O 2 M T X W p l Q S d T 8 l q F A s G A 5 n + f A m h m c 7 q u 8 5 6 j f Y k S E s S 1 i q h Y y E 1 a L u W A a z q I H y 1 Q B 7 z Q i U 5 d h K d 8 A v d G M J k O f Y q B N m z d k v 7 E Q E 5 O z a H K a E Q s 5 o a 9 a 5 l 5 k 3 B J i G h q q j d A 7 7 7 z m 1 K w w Y 0 W B e 5 H f h V 8 M w 3 7 E n n 1 j H p l k R i w V g / g e e u x u 1 u h n w H 0 O q d Q + r K l a q F m p Q W 7 c u I m a 2 m q U l Z a q Q M j P E s a w H y l H i R I Q O t f 8 O J H m O j s 7 U V 9 f j 4 o K L R K d D 9 K 0 y 1 q Y 6 H T P X v F n G G B o K s 9 g x K O Z W j k 4 5 U e b x C 7 G t R Q 6 R Y q E 4 8 s T W p H Y 9 g f b E 4 j e j E D f b l P M t 9 R v x F w V w t W e M 2 x M Z o q J g 2 9 Z 5 O C T W Q r R 9 9 q a c b S W V S C R i i I U 0 8 7 1 I E F z 0 2 i 8 N + Z a y n a / V x j 0 S R E 6 B h m n J E y 6 B B 7 u S G F K f K g + M W d q a 6 r Q 0 t o i p q s W i K C 2 T Q / L t b d Q r B W e 9 E L I i K W Q G E r A 3 C 5 m W f b S U 2 N y 7 n r t e Q 6 p C U 1 j 6 e R 0 Z B 6 d j F E + U l M Z T I k Z 7 R f h 2 y E M Z F Q 8 w u v Q v h f I R u D i s b i K r o X F j W A Q g G H z n x d S o y I 4 G h b S X T A Y x K W L V / D Q v r 2 r 0 l S Z e A Z p r 9 D q 9 s Y k t j e m M O L W K 4 2 U T w d z w o m 9 M 0 Y k R G r H k j q Y D N o E 8 T v Z g N 0 C B G M 6 x I X / j E 6 T f F d 8 l I Q O 1 a 4 0 i s V H y o H E R u T 7 x D n i I z M F w w u l 2 F J 0 W W W v V H 8 D 8 T E Y j H e G N O 8 X 9 N 1 y 1 8 X w + O p J U 7 s f m r L 3 j w z K H U M i 5 I z K P D E a T X h k g w E W Y Z 6 m x j o c O X x A 2 f u X L 3 e J 2 X c Z 0 5 f c K k o H 8 W m T w n x 0 s h m s i M V i 6 v l y 0 I n J + x + P 9 W D b H 5 z A t t 8 / g a d f n F 7 A T E l h U j K Q o V Z j J i J 6 P q I 9 y Y f c d q 3 M + Y b a H D M R 2 j h m 5 B o 6 O 6 / C 6 S x C d X W V O P 9 b 8 f D D h 3 6 u z E Q Y 6 o Q Y F w 0 P f a t I J C p C b H X + a j o o x x H z 1 / D o 2 / 7 r U + N + A 8 z C L P G U X u x 0 7 e b r S 8 l Q o t p F w + i K j b C J V T g l z u 2 6 m j R 2 N C X V m h P V e i K l f Z + B A 7 6 v u x a F U Z x f 0 i I X I 4 c 8 B l j l b z Q h 2 i + r i R Y j 3 6 Q z m + S Y Q o y F v p e P Y a 8 B g 7 M y Y + K o j / t c c v z 7 j / 4 t B V 4 L r 4 a m w F w w d Y c W L Q T + Z j X 3 s R z 0 4 g O F 4 z I R e S g R 2 q M l Q D B S R + Z q a K h D e a Q U 8 e q E M N c 1 T E 3 N I i q S v 3 9 o E u O j o y J t 5 8 S n 0 a u F 6 u X w h 5 / 4 L n Q O T V D V V l m Q n L w h 5 x B z M G z E a G Q M F 8 T Z N 5 k s M g Y h u F x F M D W Y V D T R U D Z v q q W 9 c s / F O k z P y f m y 1 0 n E h a n 9 o p 0 G + g e V v 6 R 8 v r u I N B b C V K A X D n O J E j b 3 B f 6 c f J N 3 O W O j Y 2 h t a 1 H M v + z x h R E T w y k 8 2 3 k U 1 8 V 8 1 Y 1 M u j M X h k 1 K A u e b e 2 Z h I G Y r b K w l w S b h C c n k G T N o F s Z p T i e U K R Y T + / z a u B F N Z W 4 k 3 U 6 U p c K w t j v g E 8 4 + N 6 g 5 o D k k R b r R h F o K a a F W f d 6 F k 3 i p z e 6 H I F 9 O 8 H 4 I a q O l 6 I L 3 s N J c U + i I n F F z G u c i q P w t s o Y Q i C x c X M y B m v + x d f H s K w 2 p S T F Z a r S L S M Q T M s 6 i 0 f J U O y U t N Q N N l 0 2 b N s j f O 4 U P r 3 X t 2 z 8 G k 6 t W v f 7 d N + 7 A I 3 U O F D X Y Y H c I U e X p a P o 6 F o t m B l F r Z W I y d w 7 t / N R k x q b 5 A a G f d O H C J W F E k y J O Z m D k z N P 7 R S A y D X d o S K w l k 9 D g f H T 5 X s E l A U O l d u 2 j w l A 2 m w 3 l 5 W X q 9 W I k R 9 L Q N 2 g M Y w q J V e A q F / 4 R X y y 3 D v W T 6 4 U l f I k 9 o 4 I R R K k j j e 3 1 K W E 2 a r O Q c K Q D W 9 Y n k R n V Y 0 I X R 3 2 V G U P h C H q m F k r V 1 W Q U x E S a W x Z F 2 q I y U V b L 8 r / 7 R Q C J k Q x W K F I Y i a R l Y p b g O A H X 8 F Z C R M Y v E N W j 1 J a + I z S f C Y s f Y 1 / F G M k 1 z r h n c e n C F T z 6 2 M N 3 r L O 4 / W E c / M 9 f F d P P q l 5 / 7 6 P b s X b b J r E C h I G m M 6 i t F m J b F O 2 7 D T l 2 Y j g B U 7 M J i b E 0 P E a P m L w p T U j E I 5 g Y n 4 K r p B g b N 6 x 7 4 A J y Y P a c + k u G I m P d L 5 I T I h B E i d B U d r u 9 a t F 8 T U e 7 Y i x q q i S j p p U i + J Y Y c 9 3 4 t C c z N a d T e X d 2 I X q m 5 e g h 9 n c i q m 7 e K w 5 / P s y i Z X Z U x + A U 2 5 K q n n 6 T z Z x E 3 w 0 T v H b D b e b L I R h O o 2 g V o e R C T P e z W j B d C U 5 r G l V F a f E H M y p Q Q w m U u 9 K z g 9 q 6 W Q 4 0 8 / I Z K y Q M 5 b g H h v r i F / 8 F B w 8 d 1 G x 4 O e H w y L D K X H C 5 i l W m h K u 4 B H 2 9 v W g Q i f / I w / u z v 1 o e K i d t Y B D F Q t z l Z Q s l 7 7 8 8 2 4 n / / r V r 2 V d A 5 + + / D a Z 2 7 b o v D B n R K i Z + m U 0 c b z e P k 4 Z Y 8 D C J j 2 2 o k X v N W n z R y z E Y q v Q 4 0 3 c B 5 R X l a G p q Q s / N b r n G J v j 8 P p U v V 1 m x U N j e L 3 I M R T S U b I H J q A m E e 4 Y o n d G J C Z Q 4 X b C H H Y i m o 5 g J u u W 9 Y W V e b x Y h s 5 y G 1 f n 9 s 5 n L o x b M z G V w 5 U d / j Z r q S m z Z e Q C e i U E 0 r N k i p q V w p a F c r d I L 7 2 K U O X U y m D T / G K j I Y Z 8 + h t P p h S d i G N p m L U x M 5 a L t d j U n 8 V y 3 W Z m a Y S E 8 + y L C S y S Y P 1 b 4 9 y 8 X H G b x L u W e Q 3 G H C I o I j q y Z 9 w 9 y m A o w 2 E K 2 A i 6 P G l U G A E d C e 4 d r G q J t s 8 J h O b O P 7 x 9 o S 9 z 2 i X I w B W a R K K q Q 4 y 1 c z 9 G g w z M / f R 5 P H n p E v i i v l j G j F 6 N P / B e b E E N t L Z N l F 4 7 r 1 n d / H A n L f O b C j U + / I / s M 8 I R N K L M z s M R z a d f q D n E O 1 V N l K t H k 0 4 m L N v N r b 0 X d F 7 + F R E Y L m c 9 6 f P C 5 3 U r K v x z w h E b F 7 5 8 P S r V W 7 M k + u z e k R e P P e c K Y j b v F R H X i 2 r V r y v S r q 6 t B M h F H W V m p E g x L Q f e j S 3 M i u N I o N k U x c u 0 Y 2 t Z t w b M / / B Y q K 2 s w F w 5 h 7 7 7 D u N F 1 D p s 3 b R K n M o J g 8 d 7 s T 5 d H P C a m o e V O Y i Q s x j n R d E X K D 2 M w g 1 k U A z N W 0 Y j Z L 2 T x o M P P y 2 F X U w J j n g z W l E d A q 0 e v s 6 l s 9 6 Q 4 k s z + X g 7 P 3 D A j P H g M V b X 1 m B g d R G X z D s Q j P r l H A z I 6 I 6 K W w s m k W + u T 6 B w z q i w Q J v y S s f Y 0 J 2 A R T q N m s z v E c x E 6 p l n H w V I 0 y s C a f K 6 v k j 9 Z c 5 h + D G l 9 S e a S j + n n 3 O z u R U 1 L F Y q L X C q 9 S 1 / M H 2 l f W f P W v 4 S p W P O f 7 G Y D / u p t T Z i e m o b D 4 V D a Z m R 4 R D R N A 7 Z t 3 S I E t t C 0 G r 2 p Q 2 1 x W r S X W B k b j e r Y G Z 2 I 4 i I d o n L 9 L 5 1 8 C Q f 3 7 1 J Z 2 S 8 H U u k k h j 2 X 1 P P 7 Y a j k o J h z 1 X o 8 c / w o n t j 2 i K Z 9 8 9 D T 0 6 s i l U w O t t s L B 3 h 0 o Y A 7 E 0 s Z 4 R a z x S W m z a 1 p m S w l v W Q C I z O I p U 1 I x y L I z I 6 g f O 1 G 9 P s K O 8 v 5 Y D T P K B q M s 5 X J 3 D n J L t s k 9 r e W 4 c q I m B L h O C 6 l D Y h m F k 7 S y 8 l M d O x Z d l L j o h k n 0 l V O Q 0 3 y v e / / G B 0 d a 3 D m 9 B n s 2 b t X z K N + 5 Z x + 5 M P v V Y u c i M k d i Q V M Q t b Z S O z y I / n x a C C N 6 3 1 T s F v M c M + M Y n y g G 7 s e f g O 8 7 i n M j v W h c u O d q S 8 O S x q h m F 6 d u 6 k 0 h b V M J x K G S Y k N z 4 l k L u R d Q y 6 R q U I q X 4 9 m J 6 c g K w u Y g f 3 j H z 2 L 1 7 3 + V U r i 5 k A m M I V v o f V 3 f g C T i 5 k u w N + + 9 w g e a a h H W n w J v 7 g D 8 I Z Q Y r A i n k w o s 1 M v j K s r k n P I R 2 S a H F M W g v u W B 5 d v d e L g Y / v E V L p P c 2 w Z 0 J w d 8 l x E T f E 6 W E V Y r w g Z G 0 Y k 0 w G x A q x Z 0 z U P a Z / Q X z a H N B 8 M s v T 1 D a C m p h r F x Q v z + A i d 9 y / e l r G / 6 8 8 R t 2 k X Q f P r 7 K B J r Q Z 3 l K d Q N 5 j A D b s R 0 4 a F T m w + 8 k 0 c O u d 8 v r 7 6 E n p n N s o k W J S 5 W C q + 0 G x I J L b c y K a 6 a 2 h w d S A i B O o V o m J i 5 W L 4 A k m U u J Y + 5 7 2 C a 2 m P r U s s M M X i 8 R R C o S B K x b d Q k l 4 + S M f S S I 6 I Y B C i 0 p E O C i i p c M I H / a Q F v f 4 h j O m 3 K k F C L O d 4 R 8 J B N J b q M R O 1 q d X 2 A + 2 a a Z Q c l n M 1 z f 8 u 0 S 3 m 7 v r l N e P d I B q N 4 s S J U 3 j 4 k c P i Z 8 y P K z X g p H 8 O j / 3 B 9 7 L v A F 3 / + H b x p f X K g u g a N c D g v 6 6 y y 5 8 / + g J C w R C 8 P i 8 + / K H 3 Z r 8 9 j 7 4 Z I 9 o r t f s h S O S d V 6 6 i o a k e Z Q 7 x n U S 4 q r H 8 O Y L 3 m x o R q 4 P p W I U N K A V + T 7 d E j C M e T 6 C r 6 y r W i v B l + U k + d H N j w q b O h Y t X Z C o d H 5 T K N a I C l 4 g A 5 p A Q J u I i H v 1 n p w g / L v p u b 4 i K F N a u m M f j e 9 c m D F i v l w H X Z Z T z 2 j l G r e g V I i / F 1 U V M 5 Q + k U O x a 5 o 7 v A T S n y h w a 0 R M Z Y W h K K T 3 H h P f r L M w I v / b 3 n f C H k 9 j d Z M Z / f c v m 7 L s a E o E E 4 t Y g n r 9 e q R a D l 4 N O b L Y 5 7 w R 0 c Q / q 7 S H E Y j J G j i I U x 4 p R 1 G 6 X 3 1 u U w 8 v w t k 7 8 M g O z x R 8 Q S N w v d Y 6 j r d o g 5 4 2 L H y D n F H N O J A E + f u o l f P r Z Q f U 9 L l 1 c + / S v q u e E Q V 5 n x r q R r l s u W b Q w e M 4 L 5 y + h v a N N h N W 8 3 5 G a l j G n 7 H q 5 I r h y z d / 6 1 t N C 8 O 0 q v 5 G l L j 3 d t x A U Y W Y y m 5 V C P X h w Z d e F S c X K L C 4 A C i g K i 7 X r O t R Y 5 q D z d U 9 n 1 E r x I q T P p a D f Y 1 D + A a X 5 c p h x J 9 B e 7 k e F Y w S V V R t g E + 6 y m L Q f a c 6 v m I 9 y k K D 4 j j N C d A 7 h z 0 t i 7 i 0 H n j O n Q e 4 X Z G b 9 5 A v Y t H G t k s 6 Z S T l + e R r + 4 J x y 0 O 3 2 w m I z I Q K C 5 i E z B 4 h M Y A K d f / 8 W 9 f w 2 y I j R I H R 9 5 3 C z 6 j F M z R n V s g I D N g Y R H P W l a f E Z o X w l 3 l O l M 4 2 d j S J U 5 H m y X 8 z N N k q 8 u G i u q M p m 4 E T d E l v d J 8 6 8 r U j 8 l 7 I y V I t 5 Y T Y b 1 f o P U 3 X o 1 y i z X M a H 4 8 o H k X v O y C C P R b O Z 6 U r h U A j T 0 7 P i l 4 k D J l p 0 7 / 7 d G B o Y R m 1 9 L V w T x X j N Z / 4 J M 3 H N l H f a z T j 7 8 b e q 5 4 V w o s + E Q + 0 i v p d B 7 n q Y p H v y x V O i o R r Q 3 N y I i v K F e X E q u X a R q f U g Q A v D 7 f G j N F 2 K m C 2 K K 1 e 7 s G 7 t G j H R n O q z 1 a J Q a l U + W K V 7 q 6 d P Z a s 3 N T W q h X P d n G 8 2 c 3 b Y h N 0 i v Z X L I k Q U u J T G j V I z f G K O F c L 6 m q Q K F f N T Z p t 3 3 c z A j q v w u L 3 i e J p h F u e T R W W s 2 m T m 7 h v f 8 B q R v G Y k + k T V t u l x t M e k M i y M c r J Z d w i 9 g z 5 s 2 V g t 3 x E d m 5 H v y I V E x D + x W e U b Q r A 9 N y e x f n 2 N T B T E U Q 7 A I k 5 x E V W h g J c c n B N J 7 7 S K B h C C k g F z m D M o E n O q w p E W A j e o n L L x / l 4 Y x d l m 1 K y z s 0 s 5 y F w A 5 W P L 5 k 2 o r L w z n M s S 5 x 2 N K W z 6 w D 8 r 4 k z H g r j 8 m f e J e R g S 4 i h F I M A i P Z F 4 A 6 J N x F z L B G j y C v N W c / l B O 8 a L v S a 5 F x 3 6 T 3 w O 6 9 e 2 K v P S z x C y o x g l F S 7 s 3 b t L 7 k t u c h F Y v p 0 O y U P 8 W t 4 3 v 8 P x Z L E n 0 2 J 4 P f K u + J k s l x d T K k s o Z q O M I Z c + h O F y 7 / M j A 7 8 n D M l v 8 T 0 W / w 3 1 D i O c j O A d / / s 5 6 I u q 1 e / f + f g 6 / O 5 b 9 + L 6 p A H r q t K w y V g G o 7 N I p K N i t q 9 c q c u F 5 Z d O n V b j 2 t B Y D 4 8 I B m Z y j I 6 M i z N f f y d T j Q t T 1 W n X / q A w N e 1 G Z V E Z 9 K t Z n 1 s B z F 1 k u t V y o A D z e X 3 o u d W n L e x y w r L z g Z 4 L O g x k o z h 8 L y t s F J i e 1 F S W V m l H q X R M J s k i X 9 L j + P M n c O T R A 9 l v Z S E 0 w g N z 8 j I i F e k s 6 5 m F L c d k j t + 4 X 4 9 u c V i n v E k x 7 W z i d w k F i p 9 W 5 L J j Y l w u b s C H g w 8 1 y c W m E Q m E 4 B b T K i a / K 3 a Z l C k 5 O O p D a 6 M L r m I H j p 0 a w v t e X 4 8 b / Q F 4 5 p J 4 2 + P z z D E y O I n m t g Y h w H n b / m 7 x j v / 5 N C 7 2 T q v n X / r t h x G Y G V e R r 6 m p K T A D o L q 8 E p u 2 a i Y R o 1 q U C 4 l r K R j X C Q G L d v I I 8 S Z j U y i 1 N S O a 4 r p T B u f O n k d J a S l 2 7 t i i X h e E j C E j T x R C y 4 F C h 8 I w N 4 e r R a D H i 2 j D F A 5 / 8 C j 0 F s 2 H / u Y f v x o b W + b D 5 4 z A D n s v q + e N p V t V K c 5 i s P q X Q o Z j w a T S p B B Y c 2 O j Y v a h 4 W E R s G Z l Z o 4 M j e D w k Y P Z X 8 0 j 5 R E 6 k c O y O v x B I X F L f N C O 5 c d t N Q g F w 0 K W J i X s T 5 8 + L w J w J 8 6 d v 4 x t W z e J 0 B D F I M K N Q j W H B U 1 a M j M Z h I v 1 a p G 3 U U w V 5 m K d G d B M s 7 r i N F o r x A z M 3 b P 8 K t Y d U y o x M R y H u c O C x H h C n H g x T Y r F k S 1 Z 6 P + Q q S I n w r A / v D B K O B M 0 o s S a R P e U U T E Z E Q y l x L 5 f + H u e l h f K 8 7 P + q k r 8 H q s p h W R a t I H 8 j C U g h u z F s X I z 5 U 7 L N c g H C w 9 z V 4 g m A 5 g M X Y X X b 8 K v / N e L 6 r 3 u f / q g E h K L k f K L k C l i T m T 2 D Y F Y X c J N G b z Q 9 R I O 1 + 1 X V a / q R l a B l G j z V K M c Q 7 5 P j b 1 c H 4 w z A 5 o m Z b p Y v n B c D j Q 3 h 0 t P i Z B K 4 o 3 / 1 3 V h K G 1 e j v 7 P V 6 C 2 p k Y 9 z 4 H a c X q u T w V h z E Y 7 6 o s 3 Z T + R u R I G e u G F F 7 F t + x Y l / H j q h o Z 6 Z Z 4 S N G d n 3 W 7 F X F z X c S w R b i Z Y U J w a F w H S q M e / f v V b e N U r n 5 T j h 0 R 4 i b a R m + J 4 8 l r s 9 u X D 7 y m h Y 2 Y z P A h 4 f Q F l t s Y T c R h F Y L S 1 t e H W r V u q r G N N e 7 t 8 7 s P G D R 3 Z b 8 v Y / + R r P 8 w 8 5 N g J X Z W Y B P U M h + Z f C F M w Z D C D e l Q 7 S R 0 y w Z E 0 E o M J W D b M 3 x T X O F b j Y L L w L E 1 C r 5 y n O k 9 I h 1 v T R l V 6 3 y r m Y / + s H h H R Z r l F X o s x h Q o R n s x 5 a 6 / U r m E 5 M I 0 + N S t E e J 9 m h C c y I C b v a P a V h n J r O 4 q t d d l X C 5 H y p T E b 0 q O K C Q g i i G j 6 6 c R l M b L O R v 4 7 0 W v E / m I x q 8 X J z T a F u g N R R k v l b 5 o E U a / H q / / X e Y x 7 o 9 j U U I S v / F b h X L V T I v C C U b 3 K 7 8 u v A K D / R 8 1 F b V k I o Z 4 Q h o u H c P T c D D 7 + r S H 1 H n / / 5 2 9 1 4 M m H X 1 d w z Y i 0 Q J 8 4 l Y 4 r E z A h 9 0 c J P T M z q 0 L i 9 C P y h Q 0 t F C b X p l I J 8 Q 0 T K z J C P r 7 8 l a / D L 2 Z U a 1 u r 6 m t B n / D 6 t e s q q f Y d b 3 4 r z A 6 T x o C j c k 0 2 G V M 5 N M v 8 D c v V f 9 0 D T O M 9 S N S s 1 Q R h 9 t B C 7 f K v s F W h m x v x Z / 7 m H z + O P Y f 2 Y H h o S E w o l / g r G 1 C k c 6 C 6 r A q x 2 a D M C r M j x E 8 Q r c O L X 4 x M V G 5 q i Y y I f M Q H R J O 1 L q Q m S l Q 6 7 J v r k r j U G 8 B g 9 3 U 4 W g + K h o y L n 3 E D D a W b l R / C F l p L g R J J R Q 5 L 5 R r u Q y P l M D Z 3 E b F U K P u K h G k S C Z k S Y k n D Y n C i 3 r m Q u F P R F A x W A 2 L C R A x i M P 0 q P 5 q Y j 4 T 4 p 6 Y d h c e K E l h F V 7 P x m p 1 / e F L O n Z F j 6 n H + / 1 l k U m c h L p k 6 J z N O n l i / c l 4 g k b i e x k j d S Y T C t X j f f 3 s a A W g m 8 i 8 / 4 s S B q g w e P f w q 5 Q v T T G P p h z J t x C d m H R N z 2 g x 2 M f E i c + i + N I b G x h Y M 9 A 1 i 9 5 4 d K F u U z k Q K 9 I u 5 z m 5 L L N h j h s E v v + l 1 2 c 9 W D 1 Y N U 9 K Q j J N T Q g c 3 n 1 H u g f 7 A E z C I V U D a V m H u 5 Y P R 9 4 X V + n q G 5 r X N T 0 U S U e z c u R N 1 D b U 4 f e o s 9 u 3 b i 2 e O / h R b 9 q y H o c y I n s l x l C T t m E l 7 R G 0 v N N k U r w p 9 L D a D 2 J m o W f y t B Z C X b B i S j / 5 Z A 1 I Z H b q E q d x + 8 c t s d v G j X H J A L + q C T Q i I 2 C k v 7 R a i Y e b C I m Y M i 2 8 W l p s o E 4 a n A 7 o y T y s G X s 4 k o h S e j f R l X 2 l g G Q X N S C I l 1 + O N D o u Z 2 q T u n Y h 0 R m C u N W M m o A O T s J 3 L r b X I / O d 8 B T Y s c e V 9 l 9 e V C Y n Z L X 7 W 4 O A w / u W 5 L i R C X r G t / f j I 6 7 e p 7 + R f P 1 O e u J Y 1 G 8 w v 5 p s H x 7 b U r l 1 3 P j L + D B x V 5 Y h l e v G Z b w y K d N f m 9 M 2 P l a J O G G p 6 N I I h 8 X f G R s e F y T N w z 7 q F M Q J q M d M v J t B g 3 y S 8 M 3 4 x d b a g q r I K T Y 0 N c H H O 8 k D N 9 P z z L 4 p w b k d d X b W q f d q w Q S T 9 P U B p I D M f c l y n H n p b r d x E D L H J E h i r T d p i O B d h s + N y P 6 A m L G T S U 8 i p x f I V Y H j t a 1 / z F D M S 6 G A f P L A P A R m 4 q 1 1 X 8 Z a 3 v E n s Y J G M w 2 Y M X T s B W 7 V N J E 2 / W h z 0 e P 2 4 e b N X f J 0 o e v v 6 0 Z x t J p i P x c y U n J Q J L 9 D D g B N + J R t S Z n P D S H B O 1 H m F O P d F m K b d X X w W a Z H 4 X G S z G l 2 K i A e m I 3 j k v 5 / B P x w b w V s P V 8 K + l F 1 T A A l x S v J N o 8 U Y D J z C 0 O R h 0 Y 5 i 7 m W Z q B B 8 w l Q u c 5 0 w m 9 y T a C b l N 8 r 3 b S t k O J D x b 4 w Y U F m c U c z E M + T / I j W S w Y W + S 6 o h 5 Q / O D I g m i K O p z I q N l Q x D + z E q R F 5 X q 0 X k x o U h y 4 u o w S L C y P N j w L F k Z J F p X Y X A i t t M n w n O q j p 8 8 h t n o D d r D P W 7 7 6 y S 3 6 b g M N S o J i f s 2 8 c C x t q 6 G v G r q s U M t 6 G 0 t E Q 9 r 6 6 q U S 3 e j M L F D E Y s B g V T a 2 t T 9 t W D g 8 h 0 6 G s t 0 M t 1 s R 4 r e S M N 4 V 3 o S + + f m x i t Y / S z Y I p U T G P o l a C b C 7 h l + J c g n G N f w k z i z a h 8 Y m H G u Q b t B h j a z U n c 7 i k D 1 j O F p g C i F 6 O w 7 l x a d J M I f n h 6 E k 1 V V o z H q p S 0 3 d 8 + i Z l w j 5 y E W l A Y U g z l 2 q K t + O P P 9 O M H v T N i Q y c Q G b 6 A W 1 / 7 n e x R V g Z 9 C 2 r D n U 2 F o 3 6 + 6 A h u T l m E 4 G 9 m 3 1 k e r c U H Z S Z k s I 0 6 p X H q S + b H k g G d h 1 q 1 8 9 B H Z L B n l 5 w 3 e U v G b I 2 W d n Q H z n 0 f h o f e J K Z e E m d u j G N 4 K o C W G h e 6 J 6 I Y D b D w 0 4 J 3 H K z F e K B T / M p i h G M J 8 d 2 c q H P V g l U D T c I s Z Y 6 F j E Q / l d X X z e U L 3 z / 9 U i d + 7 V P n Z S r l + u V a f v B X a 9 R 6 2 M R 1 P R 5 5 5 G E V + i b + 6 U v / i v X r 1 o p j n g R 7 + L k 9 b v U Z Q / H F Y s b t 2 s l I 5 c u P 9 B z X h T R q T U / T B B O / n 7 w s c 6 p S h c r v n q l y l c x 0 a W j e s j e f 0 W B A V b W W h p U D z 7 d s f 4 4 s d P 4 L U x m 1 e E W m k I c q b 8 7 a 8 O m 5 F P S 0 U Q s c J 0 S O l V s z T i Z g b l 5 Z Q 0 T O R 2 D b X Y g x N d C B Z U + 0 N W v a V G k C + + 9 t b j w n v k x A F I V B b t K K k l Q L i p y l 6 B p 2 4 y 1 / 9 r T 8 S m z q w C T + 9 r + 8 E a / e v 1 4 7 k C C R 0 o v U L i y d W Y F s N y 8 h Q L K g 9 q F Z J w Z l 9 p 2 l o R M N 1 e L Y j 4 g w F Q m 6 t W L p 3 7 z Q Y 0 J 7 R V K Y Q s y o A a B E F I 3 B L p O Z H V 9 e m 8 U n / l j V Q h X K U P y v f u I i e i f F v h W 8 9 N / 3 Y y b Y K 1 c X E G Z p R C B a I e N n w a N r 6 e e p r x T E u E + v k l h z 3 / m j z 3 4 J 3 z p B h s + I v 2 z G V / 5 4 u 9 B m F H 0 3 R 7 F t 7 R G U l Z b B F P I h 4 S h V Y 7 H M o e 8 J u Q X g f B O L u X I 5 R i Z I 5 N S A a b H C D f U 6 p M y i R c I R 1 R U 2 H 0 N D w 4 i M y 3 f F z 6 9 q q F L F j D x + b 2 + f 0 j g 8 b l V V l Q p q 0 K d j z m Y O L G l p b W 2 5 4 / 1 7 g V 7 f Y Y C u W T h d J J v q K i t + S e i Y N n G J U X p 6 6 u k d Y E h 9 y G 1 A Q m x Y E g I Z j K B k z Y d H 7 P u M W w f r R i t i 1 6 J I D M S R 9 h f W Y j Q T N M k n k t g 6 i 9 C k A 6 W Z t S i O t q L U 3 I y i E n F 6 D T q 0 V z t h 0 c s U J + N q m m c 8 C z t 7 e k K s k 5 k 3 L 9 k g k w 9 i J W Y i 6 B + 1 l h y S w V l Z U O h T c h 7 + J w 9 7 e l b u Y Z 4 Z g k G t 5 4 L P N y f j A t X w p l F u g e t w l W 3 y G / G X m L y Q g 9 W f R l x M x x x u T G r P G f k c d e e 1 6 h V 4 w 9 p a k c k Y Q U v 5 J d F M n T j Z Z 8 T 1 i a X t 2 b q S t J i C f p V E y k 5 E 3 3 5 m j I N O f s I f v u 2 g a N f N a C r Z L c z 0 M P p 7 t V S k l J l C 8 M E z E w m 8 v 3 9 Q N W o h Q b P t M 0 H G y A e 7 1 P J z f Y X Q q J j L p A + 6 J / k Y H 5 8 Q U 7 Q U 6 / d 3 o H 2 D D K x H h 6 H r Q 4 p R + W g U H 4 + 5 i G z V T B Q V F a m A S z 7 I f E x R G h w c U s 8 L g Y G J l W D 4 o z / 8 v a f U a H E e K B g s O p h b x D a d E N N E H q b G w k Q V i s l F C O + U F 3 O d B D j a w z 4 S n S I t R 5 R f Y T U V i a + j R 3 V Y z B u R x H T o j F X C L K X C w F Y 9 4 r f k A C L V c 6 X T X M P o H x h S z e o Z g v V 5 P e j r 6 R V G 0 G F 4 f B o 3 r v f j V u 8 A T G a L + G + 3 c G h t C Q Y 9 c Q Q i a f z d f 3 m 9 E P / 8 l L M M g t f E U i o K P 9 H m 6 n G 3 K L E 0 K E 1 F M L r H Y 6 n u q w r i v 9 j a U D z R C l O F C R N e G e x k C C + + e B J X L l 8 V g s m g r 7 8 f l y 5 1 y u Q l c f T o C 2 K i 6 T A o B N P a V C / H E i I V i 0 D f k 1 b t g W m y + M s N m B Y B l I s Q V o p / R B S J p f y p 7 5 x C L O h D K h L A B 1 + 9 A U 3 l R f D G B 2 R 8 z M i I W R G M O r G n x S 5 + 0 / K k 7 w 2 P I Z 7 S B O b n v z c I g 1 l b F / q r j z y q i I 9 g h G 9 6 Z l Z J d q s Q 3 8 s B m l j s r 8 4 + 6 u x L P j 0 z o 3 w y M h o J m q Y l A g a 1 z t P e 2 o r B 6 U H F N A S Z T 0 v T i q n M e b 7 m b 3 N r X 5 Y S s 9 B F A O a I F V a D B b 6 w T z W w 5 H E Z a a S W G h s b u 1 3 X x J S h 2 V k 3 S r O 1 T m z E O T Y 2 r p 7 n a 0 + 9 j C 3 T p f Q L l p Y W Y s H C b j 4 y E Z l w m w 6 x q 0 L 4 w l O W d Q s d N Y Z r u Y i Z n h M T w q n H s z f M I o G n x E T r V Z K 9 I b N V C 2 M v M 7 9 k K i 4 I 5 3 D u 3 A W s E 1 v d e f 7 r + G n N h / F 4 a x y G p a 3 E B a B Q u U k f r q a w 9 r s X B O I T m A 3 3 y i 2 I K S c a i y B D D f p f g s t U i w r H G o Q 7 I y j a X o R g K C J O + 9 J e a y g U l c k X Z 7 q g 4 y S 8 K M 6 1 c c P S X L / j N 7 + G K F t K C c 7 / 7 V v g s A o T B 7 s Q S f r k H R J S S k V C G 5 2 7 1 X e W Q i j m R b e Y 6 V v F L N r w j o / B Y N W i c z e / + D 7 1 N w e v 3 4 P + W 0 P Y v k P m M U u o D x r s I 5 7 z Y c g Y X B A m Q 1 H j 1 P r r Y d q i v 2 2 G M Y c x F o m i t L x M m X E M j j B o Q v A 3 2 i Y G b G G s g e 9 5 P B 4 V h b x 5 s h d r 9 6 5 B / 0 i / a m D J + 6 E m 4 v M c F p t 7 Z D 5 e n 7 a J w u q x 5 A w m x z X C t G y 2 K G a K C u E k x + b N O T I T F 3 g Z x i S J 7 G 9 L i H 1 e o k L b T S V b k T L G M e a / p t r w L g V j 7 b z 2 o 6 3 M f t 1 c S Y / t e y v 2 C 6 G I 2 7 R q U J A w g 4 L d d h 4 U z P o i j L l 3 K P 8 h B 2 r f R t d u l F v X I C m O a s J h x K Q n C J t 1 + R C Q w 2 G 9 g 5 l o B q q U P I G B p R o F R V s O / D D 3 0 F B b t A V t J Y f l c U A F R 5 w m L f p X C G x 4 f 6 b f r y y H b Q 3 V Y i Y H Z H z p h 4 g 2 K F B A W e I q h c P p U B r i 5 Q I 1 A 6 O I J O T K y k p l 7 t G k i 8 3 F Y F y r B Q l I / A w U 0 E Q L B I O q n x + J 3 O f T T E S C v 2 H + 6 N S U l h 5 G Z h g b m 1 B M S u K 0 N A i d m T J o s Y u m u y i + s X x O Z u r v H 1 C 5 p q x 5 4 1 Y + 5 G 3 m S 9 I C 4 m d c V x s Z H Z f H h F r A z o G N a J b C k t S n G i X G 5 y f P u t W m m s S z Y 2 g O + Z / T z F L 2 a u k 2 6 J g O 5 D S K T b 4 J F u P C d S v i l p i C 6 b i Y g j Y x / a 5 G E b 8 R Q 2 R a N K F M L k 0 B o 9 c O 5 1 Y x R W Q w V s p K z w e Z K h c q n r + y e 4 d B V H N d + W X 4 g w 2 3 z S R C N 2 H F 9 S m 5 z i o d i t t N q L B Z 1 b n v F v n h e / 4 + I V p q S e R 4 a Y k b Y w Z D i W o y X x h B 0 U z V J b 1 y T h O M h g y + c 6 x L 3 t U O + N F H d 2 A 6 f B P 9 v h d v m 7 i c y 5 r q a l z t v I Z o b P 7 e H y S o Y c g s N M c m x s e V q Z 9 h w V 9 I 6 M O Y U r t 0 q P 4 X o p W o k Z q b m z A 8 M q I Y g u N F T c U H G Z F 9 / i q r K j A y M q r 8 r o q K M p X q R P B 3 B J N c 2 / e 0 Q p f R q b F u a 2 l V W + r U l 9 e h p a Y V X / 3 a N 3 D 5 y j X R V g O 4 e K k L N 7 p v 4 c K F y 4 o 5 n z 9 6 X B 2 D Y F e n z B J 6 4 r b J l 8 z E Y V w U a K e 5 Z 9 k k J t k i Y o n 3 x K A v M S i f q B A K 9 c P O x / S c D q 7 u M C y 7 h B C z U p s D O z o 5 g c 0 b N i D d K w J F J B T N y n B M p z o v 3 S 2 u T x j Q U J p W C 5 + F o N e z s 6 q Q U 3 a r H k q n F f 0 s + U F K f C W / R b 8 g E 0 I J h x V q o V Y F u R S V x l U g S 3 r H b / z r v M n 3 i b c p k + 9 u c G Y g i W r X Z T S X 7 V T M 9 8 H / 5 2 s 4 1 q 1 p n + 9 8 9 F W w r B 0 S e 7 B E 7 k N M e H M U l k g b a m o q M T U 9 o 3 r q 0 b E f G h 5 D s / h / D x J c + 2 E g h + b + n o 2 7 R J 2 I n 6 J L q B B 9 W j 6 j n 8 S 6 s b k 5 1 j K Z M D U 5 j S J n E R r q a 0 W r 3 d k m + W 7 B P d H o y + q E H l K z K e g X H Z K + v W b y L q I j k g 3 f W s Q C i q H C C T f c s X 7 Y d f u E i L k b 4 b y k X G o / n c R I Y s m A R X 5 / s 8 W g i R M 5 H o I j L 0 k 2 J P b x s R e O 4 c l X P i F + g O m u k x s T 6 R h M e V n Q P M c S r s p t / P 0 / f E 5 F f i g F K y q q M D 4 2 i v K K C p m 4 g E w w S 8 Y D y n n l R l 3 c x y g t N n l c r u t 8 U I + P f O p F d Y w T T z 0 E p 0 2 u 1 5 t S w Z Y H A e a j F V p A 3 P E b / y I M p T H / 1 U + 9 Q 6 0 B F U I k I Q I r w D W n h Q R w b W I M x R Y v S h 1 1 4 L 5 G T 3 3 6 x / i X F z V t 9 M x f 7 k D K F M X l o x 7 R B h W K g C P h m M x L S B z z Y t U G b N 3 6 t a q v x K 4 9 e 7 F 2 z Y N d s E 1 H g G 9 8 / z u K c c v F 9 C O l k o i 5 8 y L N v l g 0 o s w 3 P k g r b a 3 N S i B y 1 8 U H h Z l Z L y o r y l V M Q B W c r g I q 3 Y n T k D f 1 i q G C i R n 4 Y 4 z + z K F B n N o J n w O 1 u h R Y W r M w W X Y e K m j B r I A C d J T s E Q e b m d U F E O + N w 8 x t V f L Q P X A F p f Z a p b Y J V e 4 h K l W f 1 8 B 9 O c w G B 1 B q q 8 d Y 4 D q a S l f X 8 J A p N W N j k 6 p W h 3 l q X V 0 3 0 N 7 W o k w J t c g X j w t T 6 p A U C e U y 2 G E t s W L A o 8 N v f u Y c x r w M Y W f w R 0 8 4 8 S u v 2 I l I K A 6 r f a G o m p n x i A R d n N u 2 A o Q H G D k t V H q 9 4 y N k K E 1 D 3 f i s t v d S D m S d m E w u / 7 L y h g 1 K r 4 3 r x V f S B C P D 7 s x c Y Q 0 a h c W o T 0 z y t A 8 z c 3 L c N g t G 5 s 6 i 1 t i K q e S I n J w X I f / J O E z e z I B 5 o e x H M X n T g C O H j o h Z t j A 4 d b 9 I D Q B f e P 5 L e N / 7 F t 7 T z x O s 1 M 3 I F F O Z G D v 0 y 2 d I c E p I p l k + U F R f Z K p U e z h x k d K k t 6 m a J y R 0 m O Q a y x J g B J C L t Q Q n K Q c 2 L j F m + 7 k t B i P O b I Z I J F M x l R J / v e c K 5 m a S K C u f L 5 H W G U Q F a 8 s f q 0 K 5 o x n D v i u o c x X e j a I Q 6 C P U i d k g / i / M J i P W b t i C Y M Y F m 8 O J O V 0 f A o a r i B q G U R E a h C U x j N O D Y q b a R 7 C 1 e g r x 2 X 5 5 D O K 7 x 6 7 I v a c x P D q C 8 x c 6 8 b n P / T N e O P Y S n n v + R X R 2 z f e 4 W y 3 S s 2 J u F W A m g o G R 3 L / F m B E T m l X B u W Z E j D F s q E m j R / y 8 H v F X S 2 w i 8 e U 9 i w g H s 2 j T l k g K s 3 4 j K s t 6 x J 8 y q 8 C G Z a B b f m d V U c y 0 2 D N M Q a p e m 5 a z c S F Y p 3 p u y B V q J 3 i Q E J P 8 f e 9 7 d / b F L w Z Y E c A + 5 a Z N G j P R Y u I m C N R I d w y B j L u Q g P a Z o G D Y P G d 2 3 J r W q l 2 X A r V U i r x j F I m X 5 T 2 2 q G U 9 y 2 J w g d c + E Y W 1 w 6 J I 4 n r / a f R e 9 e D g g Y c K b h k S m c z A x r 2 H 8 p T U N 7 / 1 f f n + f n i 9 m m n C Z h n V 1 Z W I i E l g E b + D 3 W 5 I 4 I v B 5 N F y 8 X l G f X p V 1 6 X M w Y W H v g O q p b D c R 2 w w i r F S N l P k t z O i C e z 4 p d / R a q M + 9 h v b c G R b m 5 h Q X G S 9 k 9 B J i H c D N g 8 x F B g 7 Y t u H v i z n 1 u a i + 3 P z B E j z r i r b I 7 A Q + E k m J k z B f 3 k l N t 7 w t F g i P r R V N s J q 0 t Y m u L O f X m 5 l J t S N Y G J W x s m I l u L 9 Y K k 3 a 5 7 2 7 N l 5 e + 3 m Q Y B Z 7 6 a N h e / 3 n q D y k l j V n F G B j p I S z X b j P A T E B + v q u q 7 y V S k s 7 g e J a 3 L d w m w L Q K a S R 0 G G S v T L D 7 J V o q c H T N j X m m W / A h C a h p i z S i o S m g 2 6 8 G Q h d x o 2 s R R U x a 6 A G 1 6 f O 3 U S u 3 Z s V t G b Q q A f l G H 5 c V 7 K f P / A i N j T M d F u S S S 5 0 / f U l F r 1 N j K / b H o a r 3 s 9 2 3 U t v B 3 m 0 F F C 3 w 3 Y W k u 1 k M o K C U 9 0 S K U j 5 c A I a i R e h + 0 z f b h h 2 g t L X R e a n A 8 p a X + v o G Z f L p t 5 + 4 e / f N v k 6 / 7 c e 9 R f j h F D 7 y z f W A p s H a x 6 j R c 4 9 K 3 p c d F s M 2 K R a J n s B P M M a e b k Q A E V E / / R 5 5 / G 1 J g X W 7 d u v m t B U R B R O Q b 7 j i x z 7 X c L m t n X b 3 Q r A V B b W 4 e J i Q n l D 1 L w P v H E Y z h x 4 i W V M b 9 j + 8 J G O / e C 5 K B Y Y i 0 L x y H D X M N C D M W q y V z j l t w C 7 l J Y X F z I S t D 8 k u 3 k e B J G 7 r w 9 / 5 a K 6 J 0 8 f Q U 7 d + 1 A Q 8 3 S E i 9 / O 0 p u i 8 9 o 0 N T k J N j s v r 6 + G j 2 3 B r F u b Z v 4 P M w q Z P N 4 k b y R W R j i V p i t d l W 6 z B 1 E W G l 8 N 8 h v v r 8 Q G f E 3 z i t z N W d 6 O b s 2 w r / 5 p k j z F C p s a + C y a M 0 i 7 x a p K T l n d a F z a t j + 4 X / O Y 6 h f U 2 f v G t N j a / 2 d G l l B b l l V L S / K C 1 y M n k k D G s T E Z y d g X T i D i a R W 8 k F T b y q s N a e Z 9 G 5 G J B i D b + g Z b N n X p N Z 9 m l 3 7 x I x c 6 D f e D R I 3 R W i v W / 7 a 7 g Z k c s 3 1 m C d n n y + g N j r g j i 4 v B w r R S U G G S v Y K U 6 z R Y 8 g t z u y i D O X F S I 4 n V B W v u V 1 M O f F H l A O X 5 a 9 Y T 6 z g j u R c R y B T / e S F C / j L C w 7 1 9 W K x p Z / / E y 0 b I R + 5 J h k M X 7 r d f o y N j 6 k I D 1 U 6 T b + G h g Y V C W L T w R e O v q C S J r m + w Y U 6 b r G / e x e l 7 x 2 3 u D w 8 M k i L a 7 k W g Z I 7 m v R j d m o A U T F 5 I 5 k i F N k m x Q e 1 o 9 G 1 K / u t 1 Y M N F 5 c L w m z / U B 5 D f f 7 X 1 F 8 G H w q s y S r T T f V o W C E N a T H Y 3 g s V W n k L y / / H g 1 e y n 4 h g F S n f + d I I N j 1 U B + 4 e T 1 i N J a g r u o d M c 2 H 2 x I A w l N D Y g w I b q v b 1 D W H N A 4 5 A r o S M C H G V U J 6 9 l Y J 3 l M n 2 L F + J m Q h j n U m V f x O x r g i i V 6 J I j M b x q U 9 / A V 4 z V 7 + 0 U 5 w 7 f 0 W t N l O S 8 E G / a e 9 D O 8 R k y Q h h i H 9 z q x O 7 3 v t 3 6 r v 5 Y E F i + j v / R z S l S M 7 y U q W u t 2 1 d j 5 a t O m w 5 4 k B p m x e N m w B 7 / Q x e / a s b c P g N j d h 0 0 I X 1 + x y o X 5 c R K X s d 4 S R 3 T K e D v T J j J c f k X v K Y q f P q T f z g R 8 / j V i + z z z V J S I k x N e U R f 7 Q I t X W b U N P Z L m 5 k H M Z Q r d x L V D H b X U E O r L t z / X s R e P b c Q 8 t M 7 x w 1 I i R / u S D b 7 z s h Y x R W K U y G c t 1 d M x P B 5 O j c Y r O Z a f B 5 Y B j b V a p l b f P + u Z a V S N / b g i 8 b z z x I Z i K Y G / m z Z i Z C B c 9 k q G k q q 9 e L N Z Q K K p Q b M C o T 1 V C S F s 3 A N Y H F k 8 P X 2 s + S s 2 L S V W i q P z T p h 6 O 6 G N F w H N 9 9 + m l M i V / D l P k N X K x N p 3 H 1 a p c y F 9 7 + K 2 9 W 3 z 9 5 Y w b v / + v n 1 N E S / g k 5 Z A Y P 7 2 j G Z / 7 g P 6 j P i Q m f H j V W E W l i 1 s X 1 c x g P a R 1 4 C i E W L 4 Z Z 3 4 F g 1 I Y K 1 4 S c y 4 9 4 M i g T r 0 U j G c V s c u 5 V z v Z S y D d 3 i a / 8 y z e E 0 C x o a q h V B Z B X L l / B r 7 / 3 1 3 H j + g 1 0 3 + w W v 0 k c 9 7 Y 2 j I 2 M I C q a 8 j 3 v / h W l g e 8 W q r t R y 9 J E t v 2 D / 3 R b Q 1 3 8 9 L t h N x k R i H k Q T I w q T U m 4 P I 2 I V n p U 0 q 5 N t M d d Q S 5 Z b Y 2 T r W 0 b 9 J 8 S H 0 0 7 H 5 G K G 9 D f P Y b K R j u 2 N b 9 C G G + J c O Q y o H u Q H M g 8 0 I 6 4 v 0 h Q 2 i r H U E w j Y u y d Z g e b N N K m p t N 7 6 t R 5 U f d R V F d V i z b h D h l W n D 7 D M v m H w D 2 G 0 r M p N G + v Q z Q V h M N Q j F T n Z Z h 3 7 1 O / i d y M w r 7 e i r G 5 T h S l m 2 G x 2 N R C a m n p / I L c 6 / 7 4 u + g d 0 1 b s U y H R J E K M T / + f d 2 N 9 c y X G h J n q h a n V Z + J j D O h H R M + U w y 5 M y R b P w d g c K l 1 6 I a i k + C 4 u l G c z 1 w u B K T W l 1 u U l m A p G F C h S G / W K c C n N Y N K v Q 0 1 x Y W a J d k Y R b j H C I d b Q X I K 7 V c i x 7 j w U j h 8 / p b q Z M r p J 3 4 8 R K Z q z 7 G r E 9 b e l G i t u / + A X h a E 0 X / C H f z 3 f Z Y d w u Z s x V z q K Y L w M k V i Z m I E J G Y t K u L k p c 9 q M m p I B M U O X X 5 9 j K o 4 p m 5 z r i 4 7 B E + 1 X z w n 2 2 p s e 9 y O d E N + p p Q 4 t l f d g 0 o o / n P G K p l u h x 9 2 / d S i G U u G + P F q c j + x p + 8 y y O a P b 4 8 X Y x J T K K L B Y H Q g G P K i p r B K n z 4 a O T b U Y 9 Y S w d m Y O c z / 4 F l x / 8 H / f l t L J G d F g l c t o h F Q K W z / 4 J W X 6 c U + q d F z M R P l t 7 9 d / N / u N e c Q v i a + 2 R I O T 1 Y K 1 S f S 3 c j 0 i 8 p H i Z l q s D Z P B y J l t Q 2 6 a v u q p 2 i 6 1 e I m I Y c q X g k l M I q 7 h p I U x r k 0 Y V a L u 4 T V x 1 d 5 L g w 4 X L l 7 F Q H + f 6 u T D n L M P v P / X 8 b V v f B P v E K 2 d 9 q S x V M r W 1 g 9 8 U b X 8 I u O d + r v X i L B L i 4 Y a g 3 2 m C k N W I 0 y G s P L h 8 s E 1 x V Q m g e b i f X L t 2 n p U I S z u Y U f z U S Z B 9 Y / w z 0 Y w d N O H d T u r U V x q l 7 k 3 w 2 m u Q a V 9 I V M v B 7 a 7 V j 0 h V j R r / + 1 D Y 6 i 8 k O 2 F Y a M q 0 8 7 H m M 8 A 7 h Z B H s k 1 / Y j 3 x W B t c o i G 6 s b Z W D N 2 i A V g q j e p v D a m 4 v i c o 0 I A G Z S 8 V I m i V y + d y 8 F O O u c u X s d v f 7 l H i G S e q U o c F p z / w n / M f i u L H D 3 c h 5 D 7 r b / 4 D k p E i 1 i s d r x x X z M u n D 8 v f l A 9 t m 7 a j K P P v 4 C 6 p j o x c Y U R D u 3 L / m I e L G F n k 8 8 c f O J C l O S 5 G o n r U Z j W y c H z o q J c O m L P j C 1 1 a X R d v o j d u 5 f R F H T W G f 0 q s D a z 7 Q N f U C a f y a j H 1 c 9 q j f o n e t J i 4 p 1 W W 8 e Y x O d J p i I y R P N M 0 1 y 8 H 4 Y 8 8 3 b Y w x L 5 h U y V 7 M / A 2 L Z w Q A e 9 Z z E y N A Z d s B q 1 L U W I G 6 d V Z J X 7 9 H I S n O Z a Y a j V V b a y K I + l 4 8 t Y 2 f + u o G e D R j I T F 3 G 5 p r G Y m Y g 6 e x K 2 n g i s n S H E e 2 M I n w y p q F 4 E I Q T L i r G h 0 q 2 Y i W C S a H j W I 0 6 t C Q 1 F b X A 8 u X S B G h M e T 5 y 6 j I M P b c f J j 7 9 d a Q W d U V v L 8 Q U j + J u v n l h A I O x X d z / M x I D C K X c 5 v j d S g a 9 1 m / H M T 5 + F z + 3 D Y 4 8 e w f D Y C C x i r 3 H h k l F D 9 m F Y j H x m G m I V 8 i I 3 w r T R i v A 5 4 T J N u S l w j W i 3 j K n F K M Z q 6 2 7 F Y E t C v m v c I K Z f X j E p r T y t 2 p g H l d H I a n 4 W J N a u 1 a P O u V U x U 6 N z l 6 r Z a i n W 2 o 0 x 8 z y f m Y h G M V s X n 9 / Y f O d 9 F q X b Y U s 2 C / P v Q n v D V n R U H U F 7 G c t E D q H c 2 r p q Z k o O 0 B / 9 / w 8 z q U R b 7 8 3 p z B i d 9 b K 0 2 L l C 0 F T N G Z l U 8 Z f o U 9 F k M 7 e J d M r r 5 k O N F j w f h b l C r 8 r Z 1 T q U / I a m E n P B M g n 5 L S O F 4 o e R w f R l 8 j 2 v v C e m E G F u M i F q 9 a v Q 9 + i w G 6 0 d 5 Q i m J v D 0 S 7 P 4 + F e 1 3 e h S Y Y 9 i s K 9 / b C / K S 2 z i Z J e h z N M B Y 8 P S i 2 K p Q E r r 4 B o T K V 9 u g j E v Y d U w 2 q 3 M y m 2 f F B t O E P c M 4 U i 9 G f / 4 1 K L m / 1 l Q w D C 7 Y n H D k 9 U g f D I M + 8 G F U b J 8 s D y / t j i 1 Z B N K v x C i s U S P o G i j X I P R r e / 7 n D L 5 m B T b + U f v g 2 G N m K b 6 h d o m B 5 p 5 h i V y m H r l v t Z k s 1 8 4 v y r k m 8 d T L O R 7 6 e R p 7 N q 9 c 8 l F 9 9 U g 3 y f 7 d w + Z I g o P r r / q L l 6 Y z X S s 3 h x W S E w m Y K p Z g h p k j h N T d 3 5 + Z d S I b Q 3 z 2 i + a C K B v 9 D x 6 b 3 n Q s t 6 h 1 o / I y H / 6 2 S G 8 1 D k n x 0 k j G f b J 3 w x e + r N f h S l t h R U u x S h c 7 E 1 M J x T j m o Q p j G z A W S A C k P Q m k R Q m y w w z e i U P m x 5 P / s N 3 M B 0 Q L S J f t 8 Z m c f n L d / p q x J B H S y i 9 V 0 T P i k b f u 3 S 5 M b s Q c c M F a g x m i K e E u u M J H b Y 2 s I t R r 1 g F W z A 1 I s K p 2 I A a u Y 7 t H / i s C k r Y R E j 9 x T v W q / 1 e 2 a A + G A q q p i U 0 y d a t W 4 e z Z 8 + p 9 K w b 3 d 1 Y 2 7 E W p 0 + f x k c / + s H s W W X u Z X 7 O D x r V L i A s s W c O m k G Y i r 0 2 U q I K x 8 Y p 0 D K q N F 0 r W 7 h 7 x L v E 1 9 1 M 4 Z p 9 4 z 5 A q y I V E W H P 9 h c i Q F T / P S G t 2 3 3 Q V z g H 1 0 Z z A T d V a 8 W a Q 5 t O a X h 2 5 7 2 d + C p T z Y w k v s / E b G O j H D h 7 + 9 z F k m P h 9 f l V Q C 0 p g i 3 F 6 g P 5 G w l F U V V U D l 3 W q z H 8 x V / 8 3 l P a 0 5 W R 6 0 / O C t 5 C B K z A t 5 m O l L d f L o m T 1 b T 5 M M o s l j u b U F F S g 8 7 O b l T U 2 q E X h / v h X c X 4 2 k 9 n l J m j N 1 l k w i P 4 + p l r e O 8 7 d s D Z V A K D a n S o h 6 l C H P F q E w z y X F s b u h N 6 Y b z w r B + e l n 6 4 m i t g r r L i H Y 9 t w N 9 / 5 6 y M X B o f f s 1 2 7 G q p V 5 o t J q a s o d h 4 2 5 e 8 2 3 S l x T C U s 9 e g T O A d S w 4 a m M z K A A f r q q q c M o m 4 B b N x C H O x a d G k S f h j E 0 h Y x 5 F O z g g h 1 O D z z 1 9 S 0 U B G j 8 p j / a r n g s F o E H P 1 Y b W j 3 r V r V 9 H a 2 g q f T 9 s B p b G h H g 6 n T Z 5 b 0 d Y 2 X + r N o e I W O / S F G S z R X U 8 j I Z Y G G 8 e E g 1 7 V k 3 H d u g 7 V T 2 I 1 4 N j f H n 8 K U / E B z c x z K 3 z b q 8 b V a z d x 7 N h J F D l c e O n s G S S L U n j h 0 n F s 2 b 1 p n g n k f O m g P G b F b 5 + R l 1 w W k / N m 4 m J h M a Y m D E F F T Q u K D M i A D 9 f n y F D s 4 8 d 1 N 2 a L q w x / + R 1 f q + / l m m Y K D d I H p L X w / P P H Z Y x v q H v t u d m r I t a s Z u 4 b E N o q c 6 r g H C E a 6 n y G + U 6 b N 8 + 3 4 W I f a u 4 2 E I s l 5 I e a p o l 3 x 2 B q E d M v m w q 0 H L i w a 2 p Y X V 7 b y M g 4 p m I X U V 6 5 s L b l l b / J i l I Z r G g Q / + 1 D a / D K D e t Q 2 z D f p L 5 7 c u X + E c y t S o v / R y I 0 M O F w J Z A g J k T 6 e F J i 5 p r u 6 H J 7 t 4 h c i M C 2 a 2 k t t R B M v I 0 g K S J 1 L j o j D O c Q 3 8 i G I k s p T D E d u j / 2 v 9 H 0 2 7 + D j E E I 1 v h g n B J m V H A R O E f 8 D B B d v H A J u / f s g t 1 u U 1 o v H 5 / / w p f x 6 M M P q x 3 d 2 R S F a 4 u x u J i X B j 3 W N 3 c o q 8 F Y p 1 e C N x O R g 4 p G y T U 0 Y b Y 2 M 7 M N b E i 5 m q m Y F U F Z o X U 0 M o n w 4 B Z A r N x l f V a O f 3 9 m o D v D Q W K n r a w P S / e G S x 6 L o 8 W G d e s 3 P E U p 9 v 2 n f 4 T a u g Y x E c 7 i + a P H M D g 0 i n P n L 8 o N T a q w Z 6 Z G D i B a y Z p l s K X A K J / q g V 7 g r t n N N D + R k + s b p 0 6 d Q 3 F t + o 4 6 m 3 e + p h r / 4 b F K n L 8 Z x U f e 2 o i K 2 H q Y i u e / U 5 H t C L Q c E j 1 i E t Y Y o e 0 Z v D J 6 Z R L t p X o k y 4 w Y D x p h u R Q U a S g a M Z v U e 7 c w 1 Z n E P I 5 r / b d X B D P 2 T T A r J i q H z e Q S x r E h d l l 8 2 G o x U b 7 7 Z Z j 2 v U m l G s W v J b V Q t E j S 6 J m I q q B m z i T 7 X S S G 5 G 9 a p p 9 V v 5 y C J Y h P z R O T m P M + 5 z i V C d G y k L C r 8 6 r 6 j P R D 5 i K Y u 9 f b 3 4 / 9 + / f j / I W L C H j n 4 A / 4 M D P l h i V u Q t k 6 E Y o 8 p G h l b v 2 p f G s e g 8 c W z Z B r l 8 3 E 0 r S Y Y F z 3 Y 2 l E e l I e / C s P L o 4 G D V E M T A 6 q P b v Y X 8 8 h 0 p + 7 r z P l 6 U E w U z I V x 5 D 3 o u q z Y d C b t e L U Z Y 5 7 / u I V O I o c S v P P g 8 y U f Z o H H T v H s l y 8 x u L B p c u X R V N t U h f O D I B r Z 2 / A K D Y 8 G 1 d w n x 8 2 r X j s 0 T v z 7 f L B c y S n x X l e V B 5 P R 5 y b s + V f B H f j 6 L 7 Z g 7 D R i 7 S 5 Q 5 g t I S a O A U V F w w i E 1 6 P I 3 g u r 0 Y K 6 o k Y E Z 5 L o H x t E v Z g y L P y j V G T P A B p L F p G k f D 0 w M K L W y 6 h t L W k T U i x N z 4 v Y c 2 I j Y g 5 M B v R o L N W u x R v S q R 6 D 7 h D f m / e Z + N 3 c p a o V / t m U X F t K B V m 4 O Y A u q Y e 5 V f y 5 J R Z i c 4 i I L 2 V b x p e 6 A 3 J i 1 c J N / N S M + J y 2 C q f K 3 k j 5 x U T b Z F B 7 H 7 v k e t l F d T U F m A w g 0 R R S q U i L 5 I I y d Q o o O w a D g s E w 2 J Z 7 d G Q M T c 2 N a H A Y k X Z W I h U S R h R 7 N W 2 Q M c g e b 6 U s j 3 s B 8 z W 5 u d y D A r X + b J C 7 j H B m B T I c 1 D L 1 r i 0 w Z S P L D w J q H U p 8 e 1 W o S R + U U 0 T H N X Y m D N u + + U g V 2 2 B R U t y + o G U w T 0 Q 8 m v Z 9 S r r F H M 2 + b G y q 4 W z 2 C Q O b Y d Y 7 V K v l x e B v v / D 5 L 2 P r 9 m 1 w z 8 6 g q r p G N O e Y X E 8 R m p u b x d Y + h l / 5 l b f h 2 W e f V W b L k Y c O o / N m p 0 p 7 4 s L x g f 3 L t 9 Y i e J V 0 U Q o l m y 6 F Z C i p H F j T E r 0 1 i P A L I d g f W X p F k 9 t O s q 6 M u 0 q k 3 G J q i n + a 2 1 v L 6 x m B z V M F U 5 t B a Q f 2 / Y j F Y 2 K B R G H I m G D y u N S m 2 q t F s l u Y o Y n a Q 2 M u t b / w M j 3 B a d 5 4 P T 4 M X x v B x r Y 1 s D U U c d k 6 + + k 8 H v Q G 2 w 8 S L J g c c m v 1 a w s g t 9 1 Q s l m Z 1 Q 8 S t 1 O P Z s L D K L d R + h v Q d z 4 K S 7 t d 1 R J x m J j e v 1 S z k 0 I Y 6 5 5 E y p b G F X F w X / + 6 V 8 l Z 5 C g i 9 b i j R G t r I 8 6 c O Y / d u 3 b g 1 q 0 + 2 J x G F J V B r b 6 z 3 b K y V f N g Y B O P / o u Y r t 2 r O q m y V / j S 5 S T a b 9 P h N D J s d i m + R i 7 j Y T W g I I k n u b 6 U U X 3 a c q A v k b / 3 k d / n V 5 u I k e A M a Q O q f J W w b 7 e r p Q U 2 U K y t r R U J q x F Y Y o T N Q o 2 Y m J h S t T l s r l 9 f U 4 + I C K y Z I j e a N z c p 4 k 4 l U r g 2 f A J b 1 z y s I l P J g R Q 8 x W 4 Y v E Z U b C x D M D 6 j z E E d i m S c R E O l G U I 3 I d 4 n T N i + G p N y I Z I T c r O i e V m d y s g W N + y m t u I 9 M E 1 I Q a 6 L r 7 0 R D 3 p v 9 W P H 5 q 3 Q z x g 1 b Z S b J j r 1 c f l 9 g c Y y + W A k k v s H 8 8 H W y r S C 6 B v F R U B w f J N y / + F I W L W R Y 2 Y 7 g 1 7 O o i L o c 9 m 6 9 w G 3 a K Z A V G s x d h t y u e X 2 F r h s 7 G H x 4 H C b o W L J O U z N 3 o T D V A F T k V n M i v m N x f g F 5 r N x Y X A 1 u H 7 j F i x B E 8 K 2 G L q 7 b y r b 8 8 C B A 2 p v W 7 d 7 V n X Q m Z 3 1 I D Q X Q I m Y k a 9 8 x W P y q 8 L H Z j e a j G g C V g V n Z M K 5 e w a 3 J r 0 5 Z c S 6 a n m / A F I + + n H 3 N h G R O N S W N H 2 9 W u N D b U M x h p C g e q 7 P u m f k c 7 P a k Y I g Q X D r l 7 a m V s S u J 7 D / X 8 + r 9 2 m W X v p f B 4 W x j L h 5 s R t 1 H X V C O B Z E z 4 X h r Z 5 D W X W J M N m 4 O g f D 1 f 0 D A 1 j T 1 o 5 k X 0 b b 6 V B A p s 7 0 6 7 D 2 l Q u b L Z 7 s N + F g G 8 N Y G h j R W q p 0 f j k k h 0 X o i M Z a C e y q e v b 0 O T z 8 6 B H V S 4 9 a N T U l U 1 K n u 7 3 + Q t A a o H v A / Z X F 8 x S a i q s Q M w v + J i e n V O S Q Z j r L 6 d m D M S p M x h 0 O u e u 9 x W o V 6 8 K n + S l y S T Z 5 X Z J t H U Z B x u + x z Z h L f s + c U q b E F f L T f 9 6 4 z V C U 5 M l o H B m z S D z D Q h O F / k X 5 K h c 4 L w w Z 0 Z K I o n y N U W 0 V a m r S 7 F N 2 k 8 2 I 0 c 7 Q r 9 f r U 9 W U N N f Y o N A y n + y 2 J B K 9 K U y U m d R m 1 E w 8 J a h R C k X v U / f B U M R k Q I e 5 q V u K 2 D / x i U / h b W / / Z X z z 6 9 9 D c 0 u L + B R D O H T 4 s O q T / e g j m j / J n D x W D r O V 7 / b c j v E y 6 W c + s B c 9 0 Q H 0 n O 9 G x B h F Z U k l p n 0 z q K m p Q V d X F 3 7 p j a 9 V n Z e 0 D q V t S I 2 R S O W 6 5 T 9 q O p f T h Z l O D x r 2 1 i 6 I u F 0 c N m F n 0 z x D 5 e r X 7 g o y d k q z 5 B W H F g K 1 c E 6 7 t s h 8 5 S + X p E X 4 p E e E L p r T m J 6 e w c 3 u W 4 h E o h o D J O L C F z q 5 r 1 a 1 i R + v n y 2 X u d 8 u Q e Z j i z B + l 1 q b D M P M D o N J f C c x 0 y w i f F g z N z k x q e i F W 4 + u 3 7 B e r V e y F x + X D V p a m 9 X i M 5 m Y m k / r Q p t R T P v z Y j a t t 7 k g M Z C A u c o i 3 C 8 O / q K 5 o S P M R p a r A R v S 6 w Z i K s J l c B n E n w p D b 9 X j u z / 5 A d a v 7 1 A 3 y p u / c q k L H W v b R e q s z i F M i 6 9 S V M G G m t k 3 B E u N W W o s B U P Z v T M U z z E j G l S n S y s p y R 3 6 u M b T 1 F g P p x A H t V Z R x R r U l G v 2 N 7 M L O J E O h w O f f P q q S P A Y U h E f X v d 4 r Q x s T L R q E n 3 9 f a h v r l d m K L 8 n l I o 6 0 X I + n 0 9 1 Q s 1 4 R a Z X C A l m r T d 2 Q a 2 t q 4 V F H O Z J 3 9 S C X g 5 j b h 0 q n I y 6 a a / T I Z k b 0 d r 5 2 S w r g l + V x 5 L r i V l w v k j M D C C 5 i h c S q l q 3 K d P B d 3 M O p 8 + f x r 5 D e 9 A u D E T h s H b t G h E W L a i u q V Y h d r u Y c r z 3 H G g S U z P R / O O i K R n O J I K V z / k 9 n o e / q a y q R J N o K e 4 o T y a c E k 3 H 1 4 z 6 X b / W n d 1 k I K M 2 C q Q p z g 0 I K i o r l D Z b D T h 3 K t t / h a U I z l N U F M 5 K X Z + U h l I p Q W I 9 J c U j 5 8 b R z W X 3 F 1 2 J X I 7 A t t 1 G I a j m T U F e M C M 7 O Z G A d 9 S L M 7 4 L O P T 4 A b W 2 s B o k h 8 U d r m O U S 4 + K o h W 0 J U / M x z 3 y F E t M v v m t p / H 4 4 4 + i p r r 8 N h H R 9 E s k k 6 g T H + n 0 g B H 7 s n s / U c P U C f G z b 9 z G 9 3 + J v K J w q N y L T / + f / 4 j Q 0 S A c j x Q J k 0 x i b i 6 k G I i F e t x V g l J 7 b j K I 1 v W t w h D a 7 y i R K Z 0 5 N p l 4 G m 6 / R / 0 m R / x c K G 8 q T e P i y H w i s 3 I V W c + 0 T C P 7 2 5 D v q l Y F q 9 B q H A v 6 P 5 c u X h H N f K A g Q b E t 8 s m T p 3 G o 8 i C K 9 7 4 8 m w s U A n e e Z 4 t m m s z 0 t c i 4 H h k 3 t o V j R 1 g y b a 5 3 e s 6 n Z T 8 S R r A J 3 h v 9 e j I 2 B a Z 4 p i K k F v q j 1 L h s A n T + 7 E U 1 Z 4 c O H V C C Z S k o D R U 5 F V Z 7 3 1 L i 3 W + G A J G a T s F Y L R c t h 8 o J t P G A H g 6 X + D 9 V R h S 1 O 1 X f 7 N R k A q H M G P w Y h t V Y q p z s J S H E p J e x c c h 8 X Z s w q L 2 O h H y 0 3 S q y J u B t y D l p I h r K 7 4 2 j u F 3 K p k 0 b V F + 9 f I l s M V n U L h E z i X J s b 9 Q m i v m I l O B s y k j 8 5 G w v 3 G x k I V c 3 N O n G b 7 3 1 s G p N z U a Y N A v J K D R T O N E k R D a 4 9 / d G E D I F b m + r S X O P j f M p v U 2 i w Z M T a Y T k X 9 r o F F 9 W j 7 Y K t v Y S g h L L g T s Y E n y t 6 g F l n F Z a d l u O m b 7 0 4 h i e v j i D S X 8 M m x q c 6 v 6 O P n 8 M + w 8 8 J N f v U C Z g / p i Q q B l Z p f a o 3 F A O 4 4 T p g e w m u B p Q q 1 G I 0 a / j W h m Z h g J v c G B I + W v c R W N k e B T X r 3 f L s O h V s O P G j W 4 Z X 6 3 t M 5 m R w R a W w r D 5 z 4 y Y r T e 6 e 5 T W o q Y k M 3 V 1 X c P Q o P j I o m 0 7 R O u e O n U a F R U V K q h C k M m 4 J Q / P x f V c w x / 9 1 n 9 5 K i W 2 d K 5 m q b P z B q J y o h I x b Y j R k Y l l O X I x u G a j F 1 P v y r R J 5 Y p l B Y N a 6 8 m Z K H P B O X R d u Q o 0 j q G 8 r B 6 O / k Z 4 n D f B v n A m e a S E M h h t z I e y 9 e W t 9 F Q G 1 W J J s d D P m f W n B m b 1 t 8 t K c i A z q S Y v K 6 w T F Y L a 2 k S I f v F W l 5 S C r A c a H x 1 F K O A W Q v I o B 5 x + E E F i a 3 S l 8 f 2 z 3 D 0 + g 2 Q k g N 9 4 w w H 0 3 R o Q w U H C 8 8 A q g 8 5 + 3 S R A r v O U p E p R u t 6 l G C 0 u k 2 o Q 0 4 M M W i W m D s 0 Q P u w Z G y 6 P u V F b X Y L a v A J H l w i / d E b r A U E w b S o 9 J Q 4 7 t d Q S t 8 3 F V O a w F c L F n n H 8 / l c H c G 0 0 i B M 3 v f j w E 0 3 i q 5 h E w M y i p r Z a M c + Q E K i J 5 p E c P y o E 1 y 1 + E 4 M t z q o 2 V J U V w S g m I N u D 3 U 3 n 3 w c J M g r 9 t 1 u 9 / W o O S e z t 7 e 2 K A b j V E C 2 J i h o n n v 7 e j z A T G M S + P Y f U / A W D I V X 9 Q F O V J v m p l 8 4 o L c f f b V y / X i 3 s s o 6 O n Y T H x 8 e V v 8 y q h I G B Y V w 4 f 1 H N G R e h d T M v j A j V 6 2 D d Y k V a x n k u E M R V s U 2 p D m k 3 e j x u v P 9 9 v 3 a b M V Y C V + 1 7 R f s Y 9 B l V A r G / 7 c 5 I H I n n 9 K X n U L f G r i 6 Y 0 s Q 1 3 o q 0 J Y F g x Y j 6 j t 1 U g X J r m z C Z R a R O X B 4 x t f N 4 Z U m d 0 j 6 m j n m G 6 5 v R K x + v O r 8 / n T x N e W V i 7 8 O X W g p s L M m E 1 s W 1 R T m s e 8 + n 1 V / W d n X 9 w Q d h 3 W p W d j o l a L 5 0 j 9 9 I w b x e 7 i P 7 V k 7 6 8 2 9 K t N p M U L S 6 3 J f d J O 9 H 5 F 4 K Z G z Q v O x n n V Z e / 0 S 1 0 N o s 3 y 1 A 0 8 k x E Z 7 1 h Y n 9 0 Y 9 + B h 7 H f A r a l T 8 / p C T w 1 a v X M T m h t W P m t f U J s b a K x C a x l p e X K s J b n P u 3 0 h r X y w m m B D H I R i 1 D S 4 D C i 2 b r j 3 / 0 U 3 W t 6 z d 2 i J V x W f V K X 1 v x q P o N / W I K R 2 o 8 g u u j F B g M o u Q 2 G y D S y T T G J s b l u y m V B n X 0 6 D E c O L B f R S e p p f T M r 7 J u t 6 J T m C j R H V c n k Z + p b k E P H z m I J 5 9 8 f N X M F D k v p u N a C z b W J l U y L J m J k T g 5 9 4 I 6 H E r p f T s e g / u W F U O 3 v C p I E a j v R 7 h 4 C q Z Q s d C B O K x 6 h 2 I m w h 9 0 K 2 Z S b a t k j n J l 6 i / 2 a h q k v Z I d i E Q y 5 r t + / E q 2 X G Q x r o 0 v 1 H 5 3 C 2 r e 2 m A C Q z f k F B M Z G T f x 7 0 T y J 0 f T S P Q J s 3 O 8 Z C L 1 B j M s m 8 0 q n Y a T m 2 M m Z j X H 5 T f m D R o z 8 S p Z / J f K 7 n 7 I 7 7 F x K L f v 5 P o f n 2 f Y k e g 2 t O M Q Z N K O G i 2 3 k V 2 Q W F X M d S K a d T m w Z I P J r 2 z F T D 9 t Q s 6 1 G D z 6 y E w A C e + o e s T l Q T A B l 5 n n d j G r q K G M R V H o q r Z h L C I m q H 0 a 5 Z U l d z A T w f 6 M P y 8 w p M 7 x 1 p 7 r l a V B 7 f L K V z 2 h N h i w m K 2 o K m 2 F z T L v 7 7 G d Q 4 6 Z C P q v z O i n 2 c e A T A 5 6 o 1 6 t M z K y y z S 9 0 p J S p R W p D d v E D 1 N B C a Z g M N X E c C s j z H U P K 8 c y d r G b M V g 2 F I 6 A 0 C 9 k u g 8 j g P m g p j p + + h l s 2 F 2 p T C m i Z H I N o s V e O E r L R L L E U W S u h m / O r Q a o 1 F m l E a X c X 3 J W j i V m X S 6 z o V A I P b d p 3 I N G s k 8 0 Q L u Y l H L O P I V z G 2 r 4 + a G A 1 x u / E R f m 0 e 6 P O 5 N 4 / Z M Y N j S K / 5 N W W o h p U M w 4 X x b y c e K 6 M O s m o 1 r n o z S l R K R P s G f v H v g 8 P o y K K U I z 5 I M f + D X 5 f l r r f s s m l 4 v A z I b J K h M a 8 4 J P z 1 / o w w f / / D s w F W t 9 B Y 9 s q c M / / s d H 1 H P O E 5 N m h y Y D W L d n F + K 6 R r S W X 5 R 7 S 6 O l f L c 2 J 4 u w u D / j L y J m I 7 2 q l + J y 4 H g W E h j U z p x j L m 2 I 1 a 2 Y m N B z x T 4 x L R M u U o w D E 7 0 U R S p w d 9 I l 9 H x w S W Y i q O G Y f z b h X 6 g Z a D 7 Y x d 8 y i n T I w V f T i 6 j N j c i 0 D 0 X x K m E k c X L 1 B p S 5 q u c n j n 9 E + + j D 8 9 d Z k L A Z z X 4 Z k M u 4 Z 7 S t E P g p r z V 3 v W Q i 5 t 6 R E d M l C f T r K 7 C j M a m K O h m l W 5 G Z C D m U S T R a O p h R 0 S y m b U 1 P T W P r 1 q 2 w i n P O n M a 9 e 3 b i v b / + H o x 5 5 f s 8 Z F z + 5 L I e 8 s A 0 I V 5 P P j 7 8 5 9 + E w V Y s P 5 A x l c f / + P X 5 x W R K a 2 a g F 5 m S W F t p w L b 6 C R R Z X X L 9 2 + f n Z B F U M 5 Y l L I R f F J R b V 9 6 d s B A z E d R 4 9 I W Z C J x j J k L n 8 8 1 m l E k m N n t u r Y k r 4 V F h N I t o q 9 w e u E s h l J i F a c I F c 3 Y B 9 2 5 A y X f y w j N Y t 7 3 y 9 o I f w e A E + 9 t V X 9 k J + y G H c G T 2 g z z Q z D r r v o C D B x 9 S x M T N m j f V M v q l N Z U x i d 2 l u t q y v u k B C s p 4 l 5 h q W w y 3 z c v l 2 i D n E B + K w 5 A 2 w t C q x / F b J h z p m F + U z Q d p e b k I 3 c S k G 7 2 3 e n F g / R 5 x + p f 4 o k x h a p L L E 3 J t 7 M z K f e y E s f Q 1 C w m f z U l 7 v C a s r 0 v J T 3 T o e P P / g j G r n Y w G P a 5 + 6 p 3 q e T 5 G R 8 f B R V j u k r I U I + X j Q X e H / b e A + U w J v u C T P K S D 4 p t c i c C + v z B R E 8 l w U i Q b t R s p a 2 X N x g T U E Z 8 B L W J u M N z 6 4 o n j W L e v S K 1 v G H V W G C b s s H o r Y K s v g q X G h u R U U k y 3 N M x r 8 i S F X C z N u f P X O 3 H y 5 E u o E U e T 1 a m 9 v b 3 K D g 4 E / H j F K 5 7 E t 7 / 9 X b z / r e 9 W + W q r h h w 7 6 U n J W O i 1 W q E s 2 K + Q 0 b O c o 1 1 o v A o h f 9 s f p v q k R G 4 Y E v J r N V S i x c R H y n W N V f t w C a F y O y C W P 6 h v i J v I 3 D p D s U y A / M x Q Z V A O d y Y k v x N t p T Q N F b w w u M G l h 6 5 U f m P U K T 9 x k z C L u l A B t 2 h R 2 7 N k w + U p 8 f l e v H p K S e A f n b m F r 5 w Y g d G p 5 b X 9 0 W v q 8 O b X P r J g z 2 B G w e g z 7 N i x b d V r h 7 x H t f H E 6 t Z Y / 1 3 g N k M t h 8 j J E G w H C 2 d M R 6 9 G M W 1 2 I x l K Y T g w i s q S c r j 0 L k y K n 9 D s a o Y t Z Y G B v Q t E Y w j 5 I J 0 Q w h T e E M c N n h I P 0 r o M a o z V q j c F G y 0 a d x m E l O U f A x A 5 y B W G j w d h E 8 Y m c Y 5 P u G F z F c N m N q g H e 5 x 3 X b 2 G x 1 7 5 B k R D f p i t N t G y E a T i E V S a K z A T d + M L X / w n v P U t b 0 Z z c w N p V h G g 6 s h T q 8 e c O 4 Q i v V 1 d m 8 r e z n I K g w c 5 G b E 4 V 4 6 h + t a K l Q W I C j 4 w k p c F F 4 Q f a m E H 3 e w b q 4 H c f 3 J M r q 1 h d d L + 7 C D z H F N 3 t j y L i N Y 2 y k 0 J M y b H g B / 3 P 4 O H H t q L N / z 2 J + E z N 2 S / B D z z p 6 / Q T J q 8 5 R J G y a 5 d v Y F E P I 7 t O 7 f d r p F a C Y s 3 H / j 3 j l U x l D I B T 4 V h 3 W f X T K g s G P 2 I D o X x 7 T P f x e Z N 3 G p S p x I 6 W Z / E x a / A 3 B z a 2 7 g C D f m 7 c P / X 4 F w I z z 9 7 D E f 2 H k B J / e q a g b C I j v 0 E P n X i C v 7 x t N Y N N j J y G T e / 8 t E 7 t E U o p o N d T N j M m A 5 f / O k / I x q J o K a m F s m U a B + 5 7 i t X O 3 H w w A E 0 N T d n Q 8 N X x U w 0 K + 1 W J x r v 1 a 9 + M n u k w m C o n t H F 5 c C o 3 2 I m Y D + H 3 c J Q q w a Z i U m s B b o T F Q I Z v V F 8 s 1 y w Z j G Y z G q v i y J 2 / C t I t b 5 X a a z 1 b / l / k b F z s 7 s M f u l Q B / 7 8 A w 9 r X 1 4 E O u h M 9 2 E a E P 0 4 Z h g s B h e X l V b O 9 n z Q i R 9 F 7 a i v + P 8 H U 6 2 a o R I D N M T l B 3 Z q G h n c z i i K b N 8 D t j y M k N M O u 3 H e D O B O 3 T O z b s 2 M M 2 p 5 W U x q z M f F H j e q H B H U 1 d W p V e x V Q 2 j 4 n Z + 8 j K 5 R b g A m j D N w G n W l V h z / x 4 + q 1 w S D H T S L Q l 1 a q c f X L n 1 b S e K 1 a z u E K K L 4 2 t e / h d q a G p U F w O 4 + F 8 5 f k O u d V e Z P V W W l Y q b l N E g u i r o 4 q r g A t L a Y f L o o y s g N u z u q V t Z s O V C L 5 m / p s x J O 9 Z v U j v x L I c k 8 x z q Z Q 7 1 o q V 4 d D I 0 6 7 P n I P 2 A u o W n R G 1 9 4 v 0 y z n I / 3 y N P m H l l 4 3 F 5 c P 9 e N S l c F G t b W w + 4 U T c W f 5 r 6 j v q + 9 y L 3 F O s E M 1 6 X k q 6 t K j f o 3 j G U Z i o 5 r O i T S r l x b / y E C s X G 1 Z Q u j w p F T 4 l + x C H E R P z A 7 m Y v C N 2 7 0 K A J + 7 L G H V a I j V 5 I J + k 6 n T p 3 B v n 1 7 x b Q T 8 0 4 m g B G T 1 e J Y 5 y g + 9 D d H 1 f N k Y A L / 4 c g G / P l v v V 6 9 z o H p T 3 j 2 T 5 B 6 w 3 9 D x m p V T V E e F D r H D N g s / s l y D J W 4 l Y S p 4 8 6 T 3 p w 0 Y N 0 K v T D y k R 4 V Q m x Y P R G u t E k e 9 4 t C I x l O J 1 p M f C R 5 6 T 0 f Q 4 K a W 6 y + y r q 8 + S R l y O d q 9 z 5 R R g Y R D u z + G o 1 T U 1 1 X S a q F N s t b E n K 8 + L V s R 6 R / p 7 i d b Z 4 P 9 r a L 3 Y i J r 6 P X U p K y 8 x l L B e C N D o G N F V n p y E 2 r W a L B C l N q h F H / F T j N l Q i F w j h + / E W 8 4 h W P o 7 2 9 D e f O n l O a i A E D L u L 2 9 v Z j g r 0 q 5 D e n T 5 2 T c c 6 o z 1 Z r l 7 d U u 1 B T Y k H v 8 D T Y 1 u k P 3 n Q A z j H m k M l E 0 e Q I p x E T 3 8 5 0 5 F W Y M 5 j E Q T e q H n v 5 E T l u 1 e K O 9 C O a 8 i n h Y D Z y W 5 2 V C X f C z + T c j C p E Z I + M 3 D a c + U h N i x B q l J M V O B w Z e z n m 5 j h y E / H Z y C 2 E 5 K 8 t W I 6 g l c W F c n 3 L q U 0 B A z 5 d Y 8 a l f T u 5 T 7 a 7 4 l Y / t 1 O 7 5 J C 2 e i N s t S Z Y g + K / 5 j r + 5 B 4 y p C p g I i Z c r o e f s i j k W i 5 f v I J y Y a h c X t u K k N 8 a q n S q g F L 5 r 3 c T L P o 3 A t 3 U 0 0 M Z 7 n t r b D A h 7 U v B 5 w 3 i 1 M 2 z O P z E R h R b 5 h 3 V p Z D f o 4 + m V t f A c b X o O O e N o 7 6 m C k W W R p U X x U z l E i H + k e E x t b J 8 + t R p P P L o w 4 p I 3 B 4 3 y k r K U F Z e q o 5 z r 9 D R 1 M s S X X I i h f h 0 D P Z t W h k / m S Z H j y T a w c B J 7 U U e q q 1 b x e 9 a v a Y s B D m 0 D I q Y e i v U G R V G B g N + r Z 7 K n C m H I e F U q V a j k X O I u Y u w t n X l n f e u j B q w r W E J D S V j w E D L c p 1 c U 5 N y 7 e L S s g X b c q B g Z G F l q V g W L L F Y T R h 9 M f 4 9 N s M 0 / M k / / L e n 2 C 4 r F R Z i d C V h t x W h e X 2 V m A D h V W 2 J E r g c Q M g e l g G O q e T P / h u T s N k N M I t p 0 F K 9 S Q b a p L K n W U J O z X V D n F q m N 7 W 2 t q B C / J W U + G e 9 f U P o u t Y F v U l 8 H i N T X K L i z 9 j A X S o U F S y G c A c r e X / 6 0 x f w k 2 e e Q z y e R M p S g 6 7 L 5 8 D t d 2 x G K 1 L m D I q a H U i M J W E o N u D W r Q G 4 h G l j K Q / G g h e y B 1 q I U H I K w c S 0 6 t 1 9 L w T S f b M P 1 j k x L y v n w 8 1 c T t C O l V G h b E t 6 T g T K / O f 5 Y D + + Q H w M J e Y m f P a T 3 8 M j O x / F p e 4 r u H C y D + F g E p P T M 6 L 5 T 2 L b 1 q U 3 k Y s n 9 S p p u N D l J 3 r E f 1 p h R 0 O V W C s W Y X p a 0 0 x L Q f n G 8 u / i x c u q 5 m l h R 6 D V Q W k o N Z d 3 n k e L 8 h a + x 1 9 k 6 D 7 / + c 9 n N m x Y j + e e f Q 4 H N + / H r s d 2 y N t L m A x y g 4 y S s f 6 E g z A X C O H E 0 y d R s a Y C U f G V t m 7 Z r B x 7 p 9 O u C I l g b Q 8 Z i f U 0 V p s F O 3 d u V w m L n J C E M F N / / 4 B K X u S u H t x f i d G j U G h O / f 6 R J 3 c j r v P A b i h H h W s + Q X H M f x X 1 x Z v x t 5 / 4 l N q z 6 c i h Q 3 j x 5 E t o a W n B o U M H l b m 5 Z / c u R E S K M l W / y G r H y P g o I n L 8 j v 2 v Q F X Z / M 5 8 S 6 H U 2 q z M 2 0 b u n U t f Y w W w z s n g N S N R H M O z z x 1 F n C k r o o n p O 7 J 9 M s 3 b h G i u q q p y 1 R b A K g S 4 a f N m z M 7 M q u x 7 Z j B / 6 I P v V d p z b K o L I / 1 p x I X B H E L g n h k / y s u 0 M W Z p w S t f 8 Y S M W e H A A w M m J M / F D M U W X T o W M C 7 N I w u w m k V Z l k O w R o x F f R s 2 r F P l 6 f k L 9 K t B L k W J + y e 3 N D e q i C u T W y c m p 9 U C c 2 M j W z H 8 2 2 E s 3 W j X U O b C 9 Q v w R f 0 y E X q 8 6 U 2 v z X 6 0 E G Q K 5 o 7 1 9 w 2 o q t W Z q W k h 2 B h 2 b d 8 B S 9 y K k h a X S j A s B N a d M O R K i e Z 0 F Y k / Y E T 8 6 B e B I 7 + q P m d 1 6 p k r R x H 2 J 7 B h Z 4 M K V K j e B U w v E k 1 D E m k t 3 6 O + S 8 Q S C U w F r 6 K p l M x P a F S i o n s i C 9 h + K i k O x a 2 + P q z r 6 B D z c 0 6 l N x n F J z S Y 7 e g c m 0 G J c 0 g m L C 4 E t n K A g E m 6 j c 6 9 2 V d 3 g h k Z 3 L n R X T + n + i d 4 3 W 6 M T U y o o r X y s h I E h N k Y j m c f Q q b 9 k w h 5 r T t 2 7 E C f X G O r C I L T Z 8 7 g 1 a 9 6 A v o 5 C 2 I / + R P s O n t Y H b t F t N 3 f v s + M G u c 6 1 a d v N W A m / G L f L j W R h u E u O i S t 9 v v M d m F l w v l z l 8 S s 3 3 9 3 Q Y o s 6 F M N M b s 7 G V P F f L M y P i 0 t r T h 3 7 i z e 9 a 5 3 q p z O x V B 9 9 G X e m b z K p q x 3 g j T x s 2 f E b J R P B 2 7 v y P 2 E 8 s F J Z / / s p B A o H V H W 8 r P P A t 9 n H z z + z u q x w l k y i 0 R Z v f a j V Y C 5 e Y r 4 l c M h D D U z h l H v d X k m 0 n g 6 i J n x O Z R V C U P J 5 8 3 t t V h X v z 8 v e 9 i A v / r Y J / C f / 9 N v y K s 7 B y w / I Z S m F s 9 D R K + L x m g 3 3 / Z t P K E M P v H s B d E e E W x t B j b L I z R j Q 2 A q i v r N L F 5 M y y M D u 1 H 8 g 6 Q V V c U t 6 n e L E e 9 J 4 H P P f w k f f v f 7 k b R G 4 I 9 O o M z W I t c 5 f + 7 V g P c a 6 4 s j U j e F h C 6 N J 5 8 a U + + v q b b j q / 9 p s 7 q W W C I o 2 n Z l g r 0 6 b s T m u k V r X X I p a T H r b / c E X w H s h K Q C F M u A 6 5 B j o l m Z R c F S B v Z y o C C 8 W 2 Q 8 O h i s C d H I B p i c T D p e e d y m p t 1 4 8 f g J r X T e Z F I 9 K d i f p L y 8 A m O j 7 M / o w f v f 9 + 7 s t 3 9 2 0 A 0 P D 2 S m p m Z U + 6 b G x h r 4 / U E x u 4 o Q D k X U O s 3 x F 0 8 o 7 V J S U i r m 1 D 6 V p r 4 A 7 o x o n B n E S 7 g w e G / g A P p i o / C F J p X 5 R 1 O S u H F u U s y b V 6 v n n C g 2 7 g i F Q 8 q s X F z 8 l 8 P S O 7 j L e U I 6 R A c j s G 3 S o l L b s g 1 V k n M z e P X m K B 5 p c q G q t g z X u v p U i J 9 1 M G w U T + 0 8 P D y E 9 / 7 6 u 9 T 3 8 x F 6 L g T b Y y 5 k x h J I 1 k Q w F 5 9 G q a X p t g C 4 G 8 S 7 x Y d c L 6 a w a N f d f / S S e q + l 0 o b v / s 7 d 7 R i 4 1 K J z 4 p q Y c e w 7 f g d E f A h D L y 7 q Z K F g o b 2 q b k P o n u 3 U j r 3 w I h 5 5 9 M j q U 5 I W w W g 0 I / m j T y B R / / 7 l z 7 c A O m E q D 4 Y G B 2 S O U s J Q M V S K T 8 5 m r M w 1 p G 2 r F 8 H 0 s 4 b h o Y f 2 P 0 V p y r Z Z b C B 5 9 u x 5 9 N z q V 1 1 s L l 6 + o n Z S Z 7 e b X j H 1 m h q b Y b N x Y 6 + 0 D O I J t L W 2 w D + V h K l 2 9 R W 9 h U B N 4 g 2 O g d u w 0 N y j r 6 U U t l 6 c d H d c t Y M O i p / B Q X z h 6 H H x O U K q O b s 9 r 3 5 F Q X w U v U s m Z A n B y l o g N q X k 7 v Q h + e 7 n T 2 t a I B n 2 4 t r V A b z r d R 2 w O i o w N D C M h x / f h Z A / h N Y 2 T S N v 3 L B h Q S p O D t y P m C 5 W R i 4 v b H U r o r Q Y 7 X c Q 5 0 q Y 6 0 7 D v k 5 + k 7 3 2 j 3 / l e a R C H h x Z 6 8 Q T O + e b / a 8 G X I t q y O u C m 4 N B Z G G K 9 a S L N M 9 M u B c z k R s q X M / l k G Q 6 o h 4 M 5 s B v W L r n n r x t t d p U d X G u w n W p 7 O z l o D r E t u 9 S V b 7 M z F + p 5 I b 0 Y v R P w y 6 0 W V 9 f K 4 q g X k z E J l R V V s A p g l f 5 i b R + a M 3 z I X P N j l I s e u S a m m r 5 H N R a o b H / v Q q O L H / K V U P 3 + c 9 9 N n P g w D 6 x f S v F x o / h e v c t t V 6 j N J Q 8 3 O 4 Z k d T i 7 B / c h 3 / + 8 r 9 i r f g k F y 9 e x J v f 8 m a 1 + 5 / e a M G + g 4 d U e 6 8 H c U 0 0 f T y h M b U L B c v h L e l q f P P r 3 8 U b 3 v h a V d T F n n 7 M x K D t X N 9 Q t y A D Q z W / Z 4 L p K p C M J L H l o 1 + W 8 2 m D m f C O 4 K e f O 6 I m w 6 i z q K b 9 T c 5 9 Y h I W 1 o Q 5 x P v j M J W Z V J 9 x d 3 h Q m W a E S W 9 H s V X r M 7 E S 6 I N x v S d j p F T V 3 g v H N J P N Y u J G B 6 u V 2 i x U 1 H a b p I l e a r / T P y z U 5 T U Q n 4 Q 7 c i v 7 a h 4 m g w N 1 k R 1 a Q v A y o X b 2 Y 2 D f B q Y k V Q p R 3 w 9 U X w y 5 b L X m t Q R U B s o L n 0 J y w w e E M e S 7 t D K t Y j a 6 x E s X 4 4 O Z P T K x M q b y m r f K S c 2 O a 0 E I 7 3 F c D D U y / r z X 5 b 6 7 A n Q / e P r b G a M Q D d t l s X v P 4 S M H Y a V J Z d b a O y 2 E S B B W o s o E M 8 L j 8 8 / B E b L B 0 W I F + 6 N v r L 1 z A u 8 N J E r t r n I d R 8 k 4 1 B R 0 R t k 6 6 q c / f V 4 t H L O d V A 5 3 w 1 B E T 5 8 H r / / T b 6 j n N n 0 C z 3 z y c Y S S M z C I K h M Z i H J b K + y m 5 c 2 Y 6 I U o z O 1 W k X L A + O Q U L l y 4 K N p t D 5 I I Y W o w j g 0 b V t 5 8 S 2 1 q s F a P M b 8 e 9 c X 3 b q Z w z y m G z H M Y E u Z q L i V 1 a q + X M u E Y z f T F h r O v B A m h S m N M f p e B y 9 K A k s l m G F b o X c 7 S D k Y 2 m 0 V T 3 I u 5 m w + V S e 8 T j V q g V J + V 0 T p h H P Y W 0 X N 3 x N X L m l V B a b H p D I y t c u x l 2 r J d u 3 4 L m z d p L Q F I k 7 l 4 g G 5 y Y j C T E B v 0 m W e O Y t 3 a d d i + f Z P y Y 0 Z H J 9 D U N N 8 9 d h 4 8 y f y k M R I X 7 0 / g h q h + 2 u 3 U b m x l / C D w 3 P M v i l 1 e j i 1 b N o q U 1 q k m G h 6 G 4 V U T k w q U l Z a B e 0 o R 3 C W e 0 u W u e t M J W K q d 9 K Q x I E I k l x I U T f p h N a 5 u g T f 8 Y h j 2 w 3 a k / W k c v X A S m z d v l O u c U 6 U j h 0 R z s 4 y a m Q k 0 i 7 g 0 Q f N m 5 8 5 d O H n y J D 7 0 o V 9 f E E S h d m m 6 x x Z u H P F h t x 7 N 5 d r E h h M e T I W v i S Y / g I 0 1 B i X 5 l 1 r Q n Q h 2 I p p i f z t B U l Q D I 5 8 G T U N W W N e h K F N 1 O 0 t i K X D b G Y a 8 2 a 2 J A v d B I F c Z n Q P L X J g 3 u N r A y v 2 C C 8 9 M H r 6 z K 6 9 O h H p I N T v l W i l 7 6 j c 3 N 4 r 5 6 9 C i f L R J P / P Z L 6 G t r U 2 1 0 G I X m J n p a c y 4 P W i s r 1 O Z D W P j Y 3 j 7 r 7 x V b X P D r q / s j L p / / x 4 V E o f Y p I Y K u V M x W b j p 9 Z 6 7 y a Z e E j o c f e G k u m j u C H L l S q c K j l h E c z p d L s w F 5 v D L v / x G 2 O 0 W r Y 9 D m 0 G t O z G E y 9 I D L v z m z K e V k A y m k R h M w L b 5 7 u 3 / y K U o b D u s c g 1 p x G s T i q i 4 f E B N 1 b G m A z U 1 W j H e + M Q 0 X E 6 H 0 r a 8 D 6 5 b r V v X p t n 4 W Y H e O 6 3 H m r t I n M 3 H q D B j Q x 4 z R p J e T I a u w m G s w Y x / P d b O J Z Z c V 2 K a 0 5 y Y f Q o Z I S A Z N 0 Y 5 C R Z 7 N j r 3 I D U q c 7 x M T u H o 6 J h a F u B O H f e r o f L B 3 E O a d J m A D B N 3 6 F / G 9 H x Z I E N a a C N x a q i e n h 6 V z H D g o f 2 q 9 K f U X A Z d K O Q T b c X B 0 y E s f g n X m u j Q T U 7 N q i h X U L T C h B A 1 n c 1 d O 7 f h q 1 / 7 p j L 3 W L l J V U f m Y 4 3 M z t o t s L R Y c G 7 w w T A U i V C p U t r D c m 1 T Q z N i 6 / t F + p k Q D 3 L R 1 A x r R h z i 4 g o x D e S + R a u y / R e d 4 5 2 7 t y O Q c q C x 1 I K u m W I l t f O 3 q i m E a 4 N 6 t A c j S O v E l r a K 3 1 J i g L F U Z m 8 F Y R v p i s C 2 x Y b U c A Y z 1 m m M D E 9 i z + 4 d Y g 5 7 k D R 5 U W F v E a 0 k B q S M 1 + L t W X L V v / m 4 2 2 z 0 n i k t A M E t P R c j m v R h I t S F q p H t s G 1 y Y j a o W 7 L c 3 h s R s y + e Z / b l g Y v s d e 4 9 a v u e f N D M 4 S I s h e r N 7 p u q x + C 9 r E M t B 5 q p 3 J L I 0 P h g t N 6 9 g g K F W w M R z N a X 6 U Q i m k Z / z w h a a 0 S I y H u E L v C 1 P 8 v o X v U R 9 e J u o O 3 f k 8 b J l 8 7 i 8 K F 9 C F 6 a U 3 l z / o h e / A 7 h 6 P u U J I G 5 C H 7 8 4 2 f w + G O P q Y y D e C y i s h 6 8 X o + Y p V t R 5 H C o P n l a R k Z G N F M I n Z 1 X V Y c e h t S 5 f S O 7 0 z A z g a H U 1 e D y q A H T N 5 6 D 3 W a V e 9 o P d 4 8 P 5 e t K b 9 v H B P v Q n Z + x 4 y 9 + M M D T 4 j 0 d G X x 0 / 0 F l a n 7 x + D + j t K x E C a a M M H h z S z 3 8 v r B q E M n Q 7 q 7 d u / D N b 3 x T r n 8 7 n C Y 7 1 m 8 T / 2 q R 0 F 9 t 4 S I z I g a 5 Q Z w o 1 R r X 0 t 8 f m T u H 4 r k 2 u O r K M e n X q X 6 G y 2 H A / 2 L 2 2 U K U j W 9 A 8 Q Y t 4 M D 1 J 4 8 I X m p j d m r l w r x f / O n D R w 4 s 8 G k f B O h f 6 k Q + G 1 c d T n / 5 M e g 1 o f H p 3 4 H h X f + v S E V 5 I y 8 5 Z F X 1 U M s h 5 5 A x 8 s J S j + N X T g s B O c G 9 X t k + m J q j v a 1 F E T 6 7 5 B D 5 B F o I 7 N X 9 7 P E X V G S J C 3 X F Y u L d E A n I n T v I H G y + y P o l R v t M Z j P e 8 + 5 f U c x N s 4 P d a B o a 6 + S 8 o m U n p 8 X f C o n k b F B b o 5 C w 5 e R w C z H Q m X T J d e a n y r B P x M f + 8 m / w n / 7 z b 4 k P 9 B 2 R Q k Z R U H q U l J f I 7 5 1 q K Y G m 8 P E p F y 5 4 t f W 4 4 n A f j v / t e 8 S Z F S 0 3 e k P 5 M i x H K S 0 r U h 1 x Y v G 0 q i F S Z p C 8 P z A w g K R o 9 C 3 b N q M + u 4 N H P t j f o 0 8 Y Z V 3 1 0 m P E 4 k l i e k 6 3 I v N x r C l d V f a 7 4 O q 4 V n q y F C Z D 1 8 V c 1 H b K X 4 C M D k 2 x g z B U 6 1 Q 6 2 Q t H X 8 S m T e t V 5 g d 9 J i 7 0 s z M u U 8 o e F J j I y 0 Y 7 3 E P X 2 P r z Z y g G D h l 8 Y z s 2 l y m F 1 i J h 9 k X 1 X f f N U P k I X Q n j E z / 5 F D 7 y k Q / i s 5 / 9 A t a 0 t 6 H 7 5 k 3 s 3 r U L J 0 6 + h M O H D y p J / c T j R 7 K / K A Q d 9 F E d 0 t Z 5 Q t H R y Z W r J P P S T 2 K Y l h 1 / i k t L c f r 0 G b z + d a 9 U 3 + M i 4 0 D / E G r r q l X V L X d I D 4 U i + N H T z + C 1 r 3 + V 6 j F H R p o S R r t 2 9 T q e X B Q l J G a C R p H i R m G E u A g F t 1 p 0 D I 4 H E d Q H k P S m 4 I 6 7 8 Z P r Q f x g Q G s J Y J 2 9 h B P / 8 F v 4 2 M f + G r / 3 e / 9 Z v b c S 2 D P C m N 2 y 5 m 4 w I y b b k F u P T X V p 2 E y Z V W k c g t t u 5 n d y v S h + 7 s 5 s T / R C 8 I Q H 4 E 9 o f f k W Q P y r s q k t u D T e i Z b W R h V o Y a 7 i y w K 5 r c R V s X S 2 6 F e V t f H z g K p E X l S C 8 s A Y S m 8 w q d 5 8 j M r Q / / G H 0 x j u u 6 l W r e m g h 8 I R t T j 7 r n e + X a T Z 0 o N j C s w h e e 2 n y O z / 5 e w 7 d 4 I 9 w d l W l w z K X S m 4 x b 0 / E F B 5 Z W d O n 8 W r X v M K V J R r t j x T U C h R r 3 Z d U x E o M i x r q E 6 J q f r q 1 7 4 C 4 V A U R t F 4 t T W V y m x x i F Z J C K 3 Z L e J T y j W z 1 i d 6 I w Z T t R H x / h j M H W Y M y H 2 8 + U + + g 5 i c d 0 t z C b 7 2 p 2 9 R G k q f t 3 8 W p T a Z V 5 7 J X 0 0 j U C B Q z K k g y h q N u Z f D q E e P g G g j B g n o A 5 K J V M Z X F t 6 w T v W N W C n 4 k v a J H 5 K 3 v U 9 c 7 o / H X K 5 j U y 5 K m I 9 Y N I 5 I M I 6 J C 3 o c e P I h t d T y c m F x a Q d D 6 b m y + l 8 U s M m p a p e W h w f C U E a d E a O v P 4 z q P / u 4 O K h r k S m R m 2 e 3 G 6 c Y T E a 9 m B G z Y t 5 U i z c n 7 7 M n R Y I C S P 7 J 0 0 w w j W Q 4 B b 1 J j 6 Q / B d s a y 4 r 9 y C O i d Y 6 f O I k 9 e 3 a q / D E y 0 t k z 5 7 F 5 q x b y r x T H O L f 9 C + 3 9 O J M u w 1 F Y b C Z h o J i y / Y 8 9 / y I e f 8 W j + N p X v 6 3 6 X W / Z u l W Y 9 I R K O W J w Y + v W L e o Y X o 9 b R T P p k C a G E z A 2 G Z E W c 1 L I H O b B s 4 g 4 d s E g D q O h W i Y / 7 7 I / 8 c l P q z S t N 7 / 5 T Y q J m E 0 + M + t V g R 1 2 i r o 1 N C A m c Y s K V u R M p n w G 4 9 6 / p Y 6 V p 2 Z A N F Z r N l S u X c C d v 0 k O y f i K y Z c f z V 5 N 1 f F Q 4 J T 8 n 2 l J K W V e z w X C G O l K 4 8 i e I 3 B G X D C L U M i / 5 / u G X D r D + 8 n + D E w d c u C 8 6 1 2 q a e f P E 1 c 7 b y g 6 f M c 7 f k W l x r F S v W D F b i F M T k x j Y n J C R Q H j y T i K u A 2 G Y P T G G D I z Y 2 J e h V D 2 + D u R L h F p X C U D U m 2 C q Z R 7 R O l R L P 4 E n X Y y C s s + 1 C 7 h z A r g w 6 6 H s U Q I s s g A U 6 V R f b 4 S U q m k 6 n R L h 9 h o N q q N v n Y L c 3 G 3 j H I x A / P N E J W m I r 4 Q Q / / U Q N x J g v 4 M I 4 H 0 z a a m Z 5 V / 1 d n V p a Q 2 Q + 4 M b L D X N R n q + v V r 2 L C h X c x F E 1 L u J I y V J i U k + B g 0 j y L u E K 2 m r 1 K T n y 8 I v v 2 d 7 2 H t 2 r U 4 e / a C M M 4 a f P 4 L / 6 T 8 i + 7 r P X j u h e e x b f t W f O M b 3 8 b R F 4 5 j e H B Y G H p T 9 p d Q b Z O N e p F + c j h e 0 3 L g J g n 0 q Q I + H 7 q 6 b q C m p h q R S B z s T c j o m z J x Z 2 Y x 4 Z l W G o a B H a Z y b e u o Q L / 4 a v z 9 U u c o s T S q h z 7 h x K R v E K N d S R w 5 c g S l V S U w V h h U G o / a 2 X 2 F a 1 w t 4 s K s B h e j a A u P q d a D G D J f R q P + P F B e U o G A 0 P 3 l S 5 f E y h F f X A Z y 1 R q K m e Y M M l C K 3 O r t R U O i H o m K B B L p B P T 9 R p i 3 C q G N 6 + G 3 + l U z D k q 0 W D y B 9 r Y 2 t f Y y O z s r J p d W A a x K H M Q M o w 1 O 7 c K A g s V q g v P a 8 z A / 9 E t I y I X x O 0 s l w P I a m C 0 R D I c w O T a N j n V r F C P k g h 3 K t F o A 0 Y Z C W P z N t W v d i o C 4 N U l 5 a b l a a W d 3 J u 4 E b r N Z M O b T o z 6 v Z X Q k E c J c f B S V Z t G 8 3 F n k d s N + O V 5 M h I m o 2 R J r P U Y H R D N a k k i J O a d v 4 0 6 O l 9 H W t k Z t v l B Z X Y Y r l 6 + r J Y b p 8 S m k 9 W k l z d 7 0 p j e q I M r I 8 B D K G z a g z J F W e X g 8 P 0 0 5 Z h / x b M t F T E f E L G S X I y Y 1 M 3 v k k U c f U U L v x e M v Y v O W T S h X K W U s U 9 G r 8 3 A R v 1 4 0 8 t a t G 9 T v 2 R N 9 / T I 9 L u i v c n x e e u m U q j W j 1 s 1 f u G U G O / P i V i p c X B F x O Y 4 M e 6 4 r 7 2 L 8 I l b 3 6 s S n T C R S M F v F a q F 1 I Y + C G u q a S N F v f O M 7 I q F F 4 n P T L 7 l T E m O p S P / Q S F h 8 m A B q t 1 Z j c n Y S V b V V s D f b k B 6 T 0 Y h k M H Z 9 D K 2 7 W u F y F e N H P 3 x G n N c 2 + S 2 Z h 2 2 V D c r s i U T C Q r w O W C w m Z Q p R q n K n A 6 + 9 F g 6 X U 5 l t X H l n s W E O D C S w b R W P Q Y a u E y 3 i d D h x u b M L P / n J s x g e G Z f z z K G u p g Y / k P P G 5 U a 5 X 0 9 K r Z M k l I b J b U n C 1 W 1 G 4 n 4 i B O j 2 + G Q g 2 D 0 1 D b P J A p 8 Q Z t A / C 5 v d q W q o f u 9 3 / x h v e t 3 b E D 4 b h K U 9 v 3 e C D l a j S z 0 I V 6 l o W q c R q p 2 A 0 4 S y k V L E r B 5 Y q u I I J q a w K b w H N d u q U V N W j f q m G q x f 1 y H j m k I 0 Z c J w p A Y 2 c 0 b 1 v a h 0 Z p A r 7 x E l i N k 5 H Y r y T s s e H m l 3 S k y g B F K B l F j P Y i 7 e j E A 3 A q y z r 4 E t b U O Z u R g b R Q B U p y t R 5 L a i O F Q k 0 r Q E j a k 6 N J v r 5 R y V i J 4 P w 1 R v R q X 4 f c P C l H f 0 8 M u C D H / 8 + E u i m Q 4 q W q D G z w d N e G Y u k O A N T v n s H o N 8 K Q 8 d / K U Z h k E V N u d U G v E X B H / y 1 J / h 8 a 1 P I G N n g E c b v 4 I a 6 m / / 9 h + x 9 6 G 9 K o W G Z k p A B n V m d k q I 0 I j 9 B / Y J M W g 9 o d m D z y i E S i J n q J r H H B L z p S Z e A + s 6 C / 7 m r z + J R x 5 7 F M f E r G l q a l L R O j Z j M Y s 3 z J A 2 U 4 q 4 S N y + p g 1 W e X 9 q Y l y V y r O + h h o q v 1 S E 0 b v W N i 3 r m k 1 e u O 3 k z M w 0 P v n J z 6 j 2 Y I e P H F a / e + Y n z y h p 0 S z H c Q p T s 7 J 1 e m p G b a / p F t + I k T 6 2 N 2 O + I l u d z Y g 5 R J M s J W Z s q 2 i Q S 5 e 7 R F J q + 7 / + x m 9 8 U N 5 P I H Y 5 C v N G c 8 G 0 J m 6 X S i e f W 8 r Q T K G 0 v 7 1 j v v x R C 9 P y + X R E j 8 r j / x u p 1 / 0 B z g 6 z b X R S N J A O x V Z h j s y s y l S o L d q i / S 4 P X H O P 3 0 w g U y 5 E F W D 4 2 6 i a 5 x C X R z T t U r C + T m D o v 4 z U e A / e / M M U p k 3 c b c K A P 3 t r B / a u 0 c Y 1 K Y z J J N o p m T / u 9 L E Y Y b E A b n b 3 q g 2 6 m f S q Q v / L Q L U 8 q 9 F j e H R U 5 j F X H y e M I A J y U u a A y w T a M g v H R 8 4 3 P 0 x I 9 m b 9 p m W w d P n J z w e 8 l x Q D P s z P z l 7 W H Q z F L 1 G N 0 U R j y c Z g 7 y B M o t J c o i 2 4 v r R 1 6 3 r l e 5 A R a F q o 2 p M s W D c 0 M T q B 6 H A M j r Y i N L c 2 4 c e i P b g D + O t f / z p 0 d n Y q o r 5 x 4 z o O H z 4 i 5 k d C f J Q b 6 B B T k u l M H / r Q + 4 S A N O 3 E C c w 3 + W 7 d Y n G j t q 4 1 N j q u G I N b r J R m g w 8 E p W k i E V P + F b U r N a B d t B h t i U g s j X D Q q 9 a x 2 O K M B W l n z p w T c 8 q k t v N n p I 9 a M 5 m M C S H F 8 d h j + 8 W H E T N 2 S A 9 7 q 0 0 G r f B E c p P u X c 2 U U A t x c 8 q A t g q 2 d B b t O i e + S n c Q p i q T a t a Z j q b x f / c N 4 a U x H 1 q r d f j z V z v h S F T D n n H C I E S f D q e R n E w i k 0 g j I z 5 l Y G s S P / 3 J j / B r 7 3 m 7 d n A B G b h F j r + c y 5 m Z E F + s w o g N H / p 7 k f D a v k / / 4 6 1 r 8 f p d e X N 2 N A T H o w 5 c G T F i Y 1 3 y d u S P R M 9 2 b y + d O I W D h 1 e / Y J s a A L 5 2 + u v Y v X u 3 m k d l U d z q w Z N P P i G a 7 o R K w O a C + 3 s e f i d 0 F a J d R T O S E V e z U 0 e C w Y q 2 5 Z n u 5 w F 2 u c q Z v L c Z y i A e X / x f / h j G t / + p 2 l Q q M Z N E Y i w B + x Y b B s d E O 7 S 2 q O I + n 9 e v n H Y u c t J p H 5 + z q N Q e 3 i Y d 3 o p g F S z r j I h c i c C 2 z a Y Y g G t G 1 B A E G X F 4 e F i 0 g W i Y 6 W m 1 c M t I F / c 6 r a g o U 1 E 2 9 p n I 7 Q q Y w 8 g I S z c a V U + F m e l Z Z Y 7 x O v K R 8 / M m J i b V 9 p q 5 6 l F u / H Z z y o j d z e K X Z Q m G v k E w E o L L 4 V K Z 9 b w u 9 r J g W c g L R 1 + C O S Z a p G E j I I K 2 q r Y S 5 d l s i x G v X r U P a y o V x v b r 4 b T I 5 8 4 7 p T v B R d p Y S g e z Q Q h B B k h V z G Y X A o / 8 6 W n 4 w x o j / q e D J r z 3 D Q + p 5 y q F L o + 2 C p W z E 9 w L i i l N Z q M m D 5 m A y 2 B N D v l l E B 1 v + 0 v Y W 7 T j f / K 9 m 3 B o X R 5 z y M 9 D x 0 K w b r M i U W T A q F t 8 y L E Q v C N e X E l d x Y 6 K n S i r L o W h W E w 7 Y X 5 E 5 S d s 2 i u / Y 4 6 d q l 3 S b k m B e W 8 f + + 7 H 8 Y b X v x 7 f f / p p 8 b d 0 6 v n Z c + f x S + I z s v R n S o T n m 9 / y p u w v V o 9 7 X b 9 7 u a F C + t n g j G 7 6 3 E i G d r C t 3 Q 6 9 e M E h s d G N t U Y Y H Z o x z B A z k z m 5 T S K f M x u h p a V Z S Z p o U q T P t A 4 P d X A d p x a 9 3 f 1 o 5 6 Z T 2 T L z 2 G A c q M 0 o D Z X b B W 5 g c F A V h B k N J m U y s q S e G B U z g T 4 a z 7 O Y o d i 2 O S 6 a h 9 q F y b L 8 H q + D p Q K 5 D Y j Z p 4 F R L a f T I U w R o 3 8 o k n C + H o m r 2 z T N u C P g c o g L Q 8 2 N B 4 E S n W o 7 z H 4 Q u 3 Z v Q 7 X 4 g P Q f G F H T 6 2 U A 5 V 9 + V j 1 3 C 2 E i a S o d R y I T h Z X h q j w E / N P C 5 K w k 1 V 7 v / a 8 v i c m n M e L j N b P 4 q 9 / + J f U 8 H 0 w v o s k n 8 k b h w k U x R + X G 6 F u y q j q d M Y n 5 r F M J w x 6 P X 8 b H p T Q C U 7 W S t 0 R 4 Z H d 5 3 P z + L y j m J s 5 + 8 h 1 w 2 f N y Z b L I C O M m R u K Y z h h R U S 9 / p 9 1 i 9 r K z b 6 2 W Y c L v y L W I A b M A q V F m y c i Y V E B F d T E b R 8 w n m r F F I 7 A c O H a a q X f v S A 6 t v i X 1 z x r p a R G W V b k o n w x U r F M c 9 1 Y Z i O K V v U q O y 7 S Y M d x A m T u y N 5 d x p O U Y v X F Y 1 s x P V l y Y M z m X g q e Y u x R q v c j r G m p g t 2 o T R I Z i x S c 7 F z F I 0 C J a k L 4 T c 8 P Y E p l a i B G l 8 b E p V F S W q v 4 B g 4 N D i q F j Q v h s h E L G Y 5 S Q D M 7 n v L Z Y P K L C / G y y e T d I i 1 m Y + f o f w f b e j 4 v G C g s z B d D X O 6 C C J o x I L v A h R K N / / 3 s / w u Y j r B A V 5 j I U w 2 4 q V 5 1 1 D X o L a h 2 L e u h F x L Q J i b Y U / + f q h A l / / e V v o U d t 5 A Q 0 W I L 4 6 S c X 5 l P y P q h Z u Y 9 u T q v q 9 W Z 4 x V z 9 7 n e / B 7 v N j o c f e R h D Q 8 O q L z t z G 9 n f k E L v N 3 / z Q 0 g H x B y k N p T / 8 g l 5 c V C B Y 5 d M x 2 4 3 g G H G u z n l x v X L 5 8 W P 3 r 1 q U 4 / b k N o a M 0 i e + A o y D 7 / r 9 o 4 i D x I / z 2 1 G V 0 L K J / 6 j C G H F U N z 1 Y s k y 5 w K g 5 H S H 9 C i z i + 2 Y k 1 j y H h d R u c a U j 1 Q w h X P D R u z b O D + p i 8 E J z 0 0 0 G Y p b T / I v e + y d P c f t 7 B M i K e u x 7 6 G d 8 + F 7 w d D w E I q L i s V 0 m 0 N Z a Q X s d j K q J v X z t Z + G b F m C i N l C 0 j J 0 O a S i T K a U F c Y 1 2 W s R P + v q 9 W 6 l U X O Z F 7 P h X p R Y G 4 X I b a o P n 7 l a S 9 F h y T v z F a m h S M U s T K y 2 i 8 m Y h / h V r Q 1 x U k w 1 7 h b / f / 2 9 1 k 7 6 t b v r 8 V e / p f X O y M E X 0 a P E p t 1 L D l q 4 W p x 8 v p 1 J C Y P r M T y b R p P 4 S e w J w a v W 7 i u j O g n J i w V h 6 I S M 5 4 V h D x x W L 6 x m H 8 K x a j F 5 B 0 U A l a G t b J P S v j N u P w Z v n M e O H V t V V C 8 / R L 4 s 5 J q 4 E Q F z / a j t m D D 6 I O u W O G f s 4 a g 2 N 9 M t T U v 8 3 v S 0 B 1 X V F S q 4 9 L N C r u 2 a Y q i U O H u G V T p 7 3 N q z 3 C E / z h P W B D M J 8 n f m y M E j j G d x h 3 E 9 U 4 Q 9 B Z z 3 5 Z B K c X 9 U A 7 7 4 T 1 + R g Q T 2 7 9 + v e t o N D g 6 o A A n L 4 S 1 m I 8 6 d v 4 h 3 v P 3 t Q h g x 0 W 6 T q p y / t a V R B T i I b 3 z z e y o o 0 t N D j W h R W o 4 m 3 I a N G 4 Q R 0 q K u x T b P d r + N 3 A z B v l 6 T 1 u w / O O O e V d H D 2 u o q O I q K h C j D G M 0 2 y h R 9 j v 5 L I R j k G o t L b S i u T 2 K 6 1 4 C q N U l M 9 R i x f + 8 h o e n 5 S Y 0 E h M r N e u X r F D l s u H S x E z t 2 b s 1 + O g 9 G D r n 5 3 S r W u N V G c x t r F z J e D r G u B C x b 5 h 2 w s 4 N 6 V J U e J 7 u p 1 6 F o O W Z 9 L b B Z 5 2 Q C j d h e U 4 R Z t 0 e t D b a 3 t y j z + 2 7 x c m U 0 c C f L z 3 7 2 i z i 0 / y C G x o Y x M j S E K T H z 3 / X O X 8 W x Y y / C V e x S C / p M S 6 M b s G 3 b F j Q 1 a X 7 7 / U C r q u A c 8 p 7 S C A S C Y r r P 7 8 2 r I M O f m h M e E j / T 8 P s f + J 2 n l t p m f z H c Y o L Q K a 8 v F e b J v n c b I p W U d l r 0 A d d X E n 1 x Z E q N K F 1 0 H S u B 0 u j y l a t 4 9 J E j a G t v R 1 d X l 5 h 9 D E Y 0 K E 3 D x W G n 0 4 V X v / p V u H b 9 O s 6 J 4 + s Q L c U 1 r 6 K i + Q Y u 1 0 T L U H t R o k 9 P T a k w O c 3 H Y 8 e O C S H p 8 K P j z 2 B 4 Z B Q n T 5 7 C t r o t M J S L p J F z 6 + Q z 9 o k 7 d + a i y k p n u c h 4 5 A K K r X W I p 8 X P k p F 8 4 U d d S M b 1 M O p s O P d i L 2 L R F D r P D A u j O 3 D z Z g 8 6 O 6 + r 7 l G s F f r n r / y r 0 m R q R / K f P I v z F y 5 g b i 4 s z N 8 m 1 z Y / c G 4 x p 1 m 7 t J r U I 6 e V d U 8 M T m T f y I I b n X G T t v x Q / 6 j X g I 3 V t f D H t J 3 2 z c Y I S o o m R G O 5 U e U y I B k 2 4 q W T p 7 F l y 6 Y F a 4 B 3 A 2 7 q p i + 7 g z r u G 5 z v 2 V k v X C U u / P j H P 5 Z r 3 K I C T 2 Q g z g 3 N e 7 V k I 3 4 z m 7 X Q 7 8 t t T l E I W v W D Q f n b F N r a e 6 w G G B U z t 0 R o 4 4 T q q 8 g 1 T C 6 h c P 8 x W k w D A 8 N o q F 9 Y J U B l k t P G O t / g d M Z Q t j q G 4 r q H g 1 G j 7 O 4 O 4 x O j i I R p W + h E y q f Q s b 9 D 2 f T 0 N b h + x b 9 c j O X k B L o D s D Z b Y T B r u W s 5 E 2 8 e f L 0 y A S 0 H 7 Z h k B P K J l h 2 R w / z 5 5 H P x r G M D U Z g a h E l M X C a I y 6 C a V Q K v h S 2 A h Z E y Y b l H o w 7 R 6 R i C / j C 6 Z q + o z r a b 9 t Y D 1 m y 5 u O D F 7 3 G A G 0 R D u X C z u w / 1 d X W K 0 X k 7 1 I Z c B G 9 r b c b 6 9 e v w w x 8 + o x q Z M E L K U p T q q m p l 3 h 4 8 u H 9 B u 4 H T / W I i t 6 1 e m 7 P s Z L H F E O t K i X Z a + C a z Q F R E U h f D R P A y U s J 1 X F t M Z 5 I I + I P w D 7 q w b m 0 H K s r K 1 T z d C 5 L 9 K R j b 7 u 2 3 y 0 H N n w y J 2 i h f T e V C W m H r Z q a L 5 b u 5 y + F b 3 / o + X v e 6 V + H v / + E z q h p i Y m J c J Q K Y z R Z l B b G V A Z m I Q R n S 8 s E D + + S 7 n 8 b 7 3 / / r a q n I x F X 3 L F L R t I y j 0 J W F P p R f R E q O 1 p Y B L / / M g B E 7 G m W i j O T U Q V T X i N 9 i 0 6 R A + H o Y 9 o 1 2 4 e K U I m T e H C N 3 D L d z M B g W z z D + 4 U 2 h 6 V A T z A 4 T B o X b P R 6 f C k l T f T + 0 d 5 c K q e c i g j Q 9 2 N 6 X Y W 2 C f h W P t X z N j d j a X / p 9 W N / + 3 x G Z N q q w M T V O D q l Q C t H B G B y b V l 9 2 w I p m z + k A T k 6 f x I H D D y F i H l B R P U K G U J l Q D E o g W o T o n A 4 m e w b 1 V b z v P E E l d K z 6 O t w R Y O P g 3 7 0 g 8 U c m h Z F i q C h q V o m u W + v n T U v 2 M D e 1 C m U V C L c P u F N w 2 g Z Q b m / D o P 8 l 1 W q 6 3 3 M C c / 4 Q w u O l K i m Y 2 S T 3 i k K b z N 0 v a H Y l / u n 3 o N v 3 P 6 B v 0 y M d k O G U B 2 I y 8 m I Z G Z t k F v L q k g p F I x e D E V P S 2 Q W x E q i F K P R L R S j a r H Y Y R c i 6 i l y i D Y u z r J H J 0 l x u n h b N l 5 y P O 0 K a m k T r L V 7 Y X Q r 8 E h c x 2 d k o E n S r j O v 8 l l G J W y L l O z R q I Y G x Z T N 9 H J p W w W B Q T K E E y i u 0 i B E D A N N F s 3 D K B b / w w n G V P c H E 2 6 r K K p H u H h X 5 Y x 9 v B i P e 9 9 7 5 7 p 8 M N D j E l K u r z a 3 C 3 4 n Q h T C M L F + v M C m T h / l 3 k V t R 6 J N 6 G G r k / T K 5 6 V U 2 c l H B k i z D h G 5 G M J D o R 6 J o S O z 1 I m U + 5 s C k 0 6 i Y D s G R E m U W e k I j W L e h H R 0 N O 9 X n a i / c S Z k U F s n J f 9 Q I o b g X 8 V R E / F F N e O R A p X p j c m m / a B 4 Z D H o u w G W p Q T j e d L s P n 2 o T 1 i E n K S C p T / S a U F 9 x X q g t o E x P M V T R U L Q H U 7 N j e P 7 5 F / D K J 1 + j A h H 3 A 2 Y 8 5 I I 6 9 4 0 s Z d L h t 7 V E k U i K T 2 d J 3 + m r y / d S Y / I / B k I o 3 2 V + W V p B x j I J s 2 W 5 4 j Z M 8 k Z S W S z y n T w r h h n + 9 N X Z O Y p Z L C y X u Q 0 + X f K 2 d P j a 1 7 6 N K 1 e u K E 9 r V X C L T c 9 0 / 2 B M p 9 o z L w 6 n s j 9 d D m Q m p h C R m Q i a Q M U l z M / Q 4 N j u Q L Q / C k N U j 3 3 7 H l K 1 T F z 8 C 4 b m V B m F S 2 x f a i O u b e V A M 6 m 2 v h q R k K Y Z C i E x m 4 R t s x W W d o t i J o J q 2 L 7 Z B u t 2 C 0 w 1 o r F W y U x s 9 s J a q l m P W / 0 N z 0 a U 9 g 0 F 2 N k 2 q N b G i G A g g u F e D 2 6 c n 1 a S d N 3 6 t S g y 1 q L E K o w i k 8 A 9 d r n 4 q T a L J p H L 6 a O J k P h I Q 2 C 7 M o J R U + 7 M Q b D r 6 8 r M R O h Q Y q t X r Z + h u 3 Z 7 n U l t E L 2 E 2 b O 3 N Q G X c S v c g T V y T q Y 8 x X D L f Q w B X w R H D j 1 2 e 7 3 p f q B 6 D D 4 A M A z P w s J U I K P 6 C C Z F c y Q n Z S w L B L 4 4 p m w g w 7 2 n G K 1 m I x d j o 1 g K z c I 4 0 3 I M 7 / w 1 s U t X 8 t g / w d B / S a W F s f W c D I R a d H e O i v Z O y H m H 0 o g L E 3 N / 4 O R I S i 0 B s I q c X Z i Y 1 X E n M n j D 4 d f h y M M P r 1 5 D M V R L o c w t J y v T 3 b d D 1 z n E b k R h 2 W B V p i D X b a h 1 c m C o m x E Y r p G w 9 Z e r 5 5 h I g B Q G n O t h h w 0 V u k r Q j x s M D K m 1 p x r x L W x 5 m 6 9 x r Y T H p e O Z H z Z f j E h 3 F L b 1 + Q m s 9 w 6 u 6 b D S t 0 r s Z U a Q / M N + t O 1 o F S m Z F N v 6 I t b t L V Y b H / h 9 c w i P l W L 9 h n X q d y w F m Z 6 e l f F K o d j i Q m l 1 i Z r w x f C F J 1 B i 1 w Q G 1 3 c n g l f h D 2 5 A q f M K S q 0 t t 4 v 7 r I Z S b U 0 r 7 x j 0 + V i J n D T I u R N u m U 4 2 a e F m 4 d U w T J m W L R f n 4 v a E P 4 6 0 8 U z 2 H W D O G 8 P N M w E 8 + c r H w R 7 l 9 4 P E g G j I u y h X T 4 6 I F S B E r v b 1 o m T h f d J 9 z W s f l o P K / q D Z f L d T L I d l k W W G i / L l 8 n x K j i G y j L v r G + v F i p F T q e E t M E + F k O y l 6 q O p m f u h j G u X m L p y z a u u h 8 q F c H n P i H l h t Z n h n p 3 D V W 5 i X C + E I c c e c 0 + I P 1 Q u 9 q Z Z H j T g N Z V K i c 6 + D r R T V Q 8 H 1 3 o Y 2 t a i T E z A G f 8 M S t t K l a k 0 f W l G 7 a 3 k C 4 T x + S 9 8 S T m C P A b D 3 A 0 N d W J m G Z V 2 5 P a h 8 0 E G D Z Q 2 r K k q K M G y o E / D X u W B Q E i F w g v t m M i 1 J y 7 o s m b I W c z c x U 2 q x X C N S 0 s Q t Y j v 1 9 d 3 C + X 1 V k T F 1 J s Z D W H L h t 0 o F 0 H B M D N t 7 b h o 1 + / + 6 C V 0 i A b J l I i E i 4 u U z f q B O V h N T p w b M q D Y F B R 2 i G F w e k j G u B u h 8 J x o k D E k Y j J J C d H i p h T M B j u C w g S h c B h h 0 Z z M C H n + + W O o q q h F K O r D X M g P t 3 c G v q A H R o 8 D m W I 5 n 1 z H 4 j E i K B S 9 Y T N c 5 i Z Y z U l U W t e r x N x w L I D K s o b b d W 7 3 C k b 5 D O X z 5 2 W v E T Y y U X V u f F s e 3 N Q 6 L S Y Z N T d b Q 1 M D s c S d i 7 b q 7 x J R Q t 6 O q s G 6 2 w V j + T r P x Y V u R q L 5 e 1 b / q v J 1 8 g Q P d x e H 5 P W N p c V 9 4 L 2 x d 2 C x z O 2 J P 4 V x + y O r Z 6 g c x F 9 D s d O O k e F x h E N h k d I 2 / O u / f A u 9 o / 1 C 7 A H V y y 8 U j q p 8 O t q w Z g s t V j G 7 8 o g 3 P h u H w a l F + v w B v w p / G q 1 G R M 0 x l M y W 4 v k r L y i i v H r t B q 5 d v 4 F T p 8 6 q f u t M t q S N 7 y i y C s F o 5 l I O k W s R m B s W v r c Y j C 4 e O 3 Y S 4 x M T c v y k S q + h x s z 5 Q 1 y Y 9 r I r 7 U + e R 3 V N l d p m h h n v N F 1 t Z V b E 3 Q m k x G T s 6 e k W o V K s C u + q S 1 t l P J w q U Z d g 9 k i v 2 y z m m J i + / V 0 q m 6 O 8 s l x 1 U l K 9 M X K Q u S j K + H D 8 w o A w 6 E v o u R r D 2 o Z 1 w j B B d F + c x G R / E O V 1 2 q b f p a Z m j H i u 4 c V n L 4 k Q 8 6 h s + 8 O H 9 y u z u K 9 7 H K m o G X U V b Q h 6 4 u i + 1 Q N 7 q R U p D r 4 I M y Y R L 9 4 U n B F 6 Z m D o M q X C 2 E a 4 r F U I 6 y b g H k 0 o U 3 7 J O r R V g E 1 V 2 N m V 5 p H q 7 i r M R S H H 5 T j W T b F V A K U z F 4 C p b f h 3 p Q D C b c h P V N P J t P x m u b j U y w z l d s m 1 y L Q r M x P G N C w 1 Y k Y 7 X D D 8 w R / 8 z l O F J N l S 4 H o H J 5 l J r c 8 + 9 4 K K k K x f u 1 a V s 1 e I B L 9 x o 1 t J e b a Z u n j p k j L T A t l + D 3 y Q I W 6 d 6 0 f E G I H X J x J V t A 5 z 8 / g Z N w B w t b p w 7 e o N 6 J M G P P 7 4 o y p I 0 d j Y L E T r Q m t b O y r F h I q F 4 w s W H V m G w J 6 A K 4 H N C V k L 5 R F z j n v + U o t y O 8 t Y O A K / a K W 5 Y B C z Q r D s U b F h / f q F 5 o / c Y F y X x g v H j + L x x 5 7 E 5 O Q s O t a s Q 5 F c F 4 k w F I 6 B u / i 5 r G n U i P Q r D R r R v L N R a W j 2 N H S J t s t F / S J y P h b t U e M M 3 b q O v b s O o r X d h Y m p M Q R n 0 z h 0 8 G F 0 d H T g 5 H O d q K y 3 Y 0 4 s g n D c g 4 D 4 i P s e 2 q v K X b h b C t d L u O b G U H 1 5 s Z j S r m J V O n O 6 5 w w m R c N y X j n 3 Z m E a g 4 p S a R A Z p y y O s 4 N y / 4 6 M a C o j z O l y n D t / F q 2 t b W K u 3 7 v Z z O D n T L 8 O 0 + V G Z C r 0 U M u B c i 6 d + H X M 2 t A 7 h R m y h y d T r J q Z s i B z p o Z e n r W u 1 Y L s s r h k J m 3 X I q O 6 z o E f Z b h h c 3 3 x w j S Z l U D p z o W x k j m n 6 t r K d Q B y L k + m G v C L I R y O x G E T z b M Y i a v i X K 4 X 6 c n 1 q K z U p r Q l o 5 I I 6 D M x o b b I 7 M D s o A d t u 7 U Q N J 3 + u Z A P 0 5 P c k E v b r 4 k R t K Q v K d p p e a n K 6 8 t l T p D I c y k 1 X A e a n J r G t a 7 r a o 9 f 1 l y x X L 5 M m D w f T N H / 1 2 e / i X e / + 5 3 4 9 r e + I 9 e b V G U f m z a y p i u O y 5 c v 4 y M f + Q B S n i Q S 4 y K x N n F d J I b e o W 5 1 3 s b m O r m f C n i D 4 x i d H M L V 8 0 P Y s m m H M K 1 L J J 1 T F U v G 5 P u p e A p F x Q 5 V i s L N E S i U d h x o x r W L w 3 j y 8 V d p A k g Y i V o / H x n x B 9 J K O w A e v 0 e 9 F w q G 0 X n l K v Y f 3 K t M 0 s X t B Z i R w Y r d v S 1 J O Z 8 f R 4 8 e x 5 E j h + 4 I O K 0 W 6 b k M b o 0 b R D i k 7 1 h o f t B I i B 9 j Y q D n F w y K o Q x C b P O 7 A a 4 O / / C P n 1 d F f N o W n 8 y 5 O 6 9 W l r k Q x h X q d C q p F k J Z r 6 T L L r I G x D c q K R H C 6 Y 0 r J l w N I j c i s L Z a Y R w 9 j 9 R N c a R f + 1 H 1 P q M 1 q R k x a 4 Q B j W y Q s g x M B h P C f / d + m D / 8 j 3 I d 8 p s s e E 1 s P X b 5 U p d K A b K Y L K L 5 7 M q f y y E + K k J B T K 9 0 S q Q 9 T R d 5 7 9 m f P o e 9 B 1 k M q I P N Y k c y b k D E G x H T z K k i S m z 8 n 0 o n 1 C Z y H u + s m H C j 2 L q 3 Q 2 m w S C y I m 1 c m 0 L 6 h B m 2 1 2 + G w 0 e 8 q b K p y q 1 D 6 S 1 2 d V 5 X G K i 1 z i W Y q 7 O P k C h n z c / e 4 Z x I X l u m D b t q 8 X s 4 l v 8 1 + n B N + O d B C e P H 4 S T z 8 y G F l 5 t 4 L o t e S s I o g W Q p T A T 2 i c o 3 c B X + 5 5 p y r B Y M D K n r 6 C w T D e z 7 w H 5 5 i 2 k u p Y + U d 3 3 O g F u n t H V B p P 1 z 0 P H b 8 R W U + M d T M T I l n n n l W 9 e 7 m o u 3 I 6 C i u 3 7 g l p m A P + v r 7 l c Q M G 6 L o 6 e 1 D W 7 Y C d z m Y K k 1 I i a k T n 6 h C u m o 3 I s N R J O U 1 5 o S R 6 o y a o y m E k e O T f C L J g Y m j l o f e d F t D 5 c B N o r 1 e 7 l 9 b q p I p b V b b b S k e G 4 w h e j M K 2 w Y b E p / 9 T V i 3 P Y 6 U M B o T L s 0 V P j H B 3 K p / e L G l B q a w m E w R s 1 y P / r Z D P u L r V O b q p Z P 9 2 L y 3 C X 7 x L 6 9 e H E B F r Q u z E y E x 5 R x I m 0 L C 7 F Z h 5 M L h a m 4 w R / + N X Z y K x Z z L j 5 w u R n p W / i e 0 l b / 7 P I M 4 7 G P 4 4 o u n V D N 7 C j i T O C H M P e Q 4 h W J u F T 4 3 G i x q 7 r o 6 r 2 F N R 7 s 6 T 8 4 N Y F V B O A F c F 8 3 j C z P T g i L l T k S 7 x W c S I S n W 5 Z J g f m I J e 2 X I 8 S 6 N m N D E K o X 7 A M 2 + 5 K B Y G 0 v 0 7 N N M 7 M L X + 3 L B 8 I p X P v q U y W J A T Y m W 0 b A S j E J Q 0 Z t J b H t k E 9 r a W 1 Q E b O e O b S I B N y p 7 n u Y C J 4 + 3 w W A D N R W 7 v H p 9 X h V B Y l + H z q 5 O b F q / S Y h 4 d X 2 w 9 U U G G I t 1 i I 7 H U b T H o T o q 6 W 1 C 3 M w f l A l P j K R U P w M W v m W E 0 d R + Q Y t A p l q M u V A Q Z 0 + d R 9 u a 1 g X R L a 5 3 G J w G W N v F L 5 M h M e 5 9 o 5 h v O s T k v k e N l 2 5 r u Z K Z V l i S R S r V i e H X H E J x H 4 K x W a R F a x Q V W z A 5 K v 6 h O B M N b e W 4 + G K f / C 1 D c a l o J q G + W D I o R L Z 0 E i d N U 9 Y 3 M b i w H F R 0 r V C j F L n + t v Z W z M y 4 V X P P I t Z R i U V B R u O W O + 7 Q k J h n D t G y G d X K u q 2 N v d j T t / 2 o K 2 M G r K 9 O i 7 k K V L k y a s s c g 9 B J n h I H q x V S R X q I s l 0 V W I 7 F h e j u K d H s c a 2 3 4 E o g b R Z i k M n g t K o m z 3 + f 3 6 V 7 c P r 0 h W z Z T Y F x e Z m g O / X S s 5 n p u S F s 3 7 g L Z c X L a y n 6 I f H P f B T m 9 3 3 8 D g J N J l J q 7 e b Z n z 6 P P Q / t l h u p E O d e + w 6 J g g 7 + A o Y V Z Z E c W 3 1 m c u h q W C W r s o J 4 O a T E p + J p V l M 6 Q H P v 9 M m z O P L w I R U 0 U J B 5 i Q 5 E Y W 2 7 0 z G P 9 U c x Y x q B 2 a W H 3 V M D S 9 Q K 0 z o D k u I z 5 d J t u K x A J R e N h 2 W y u 1 V P 9 q j Y O V a W 3 Y q d F c o u T H M 3 R P q P F Y 4 W O K 1 3 v 0 k Z k z q f k b F + 4 x t f o 4 6 b 6 N d 2 I F E c J O B u J e w B T 7 O W Y H u C 3 o n z S m O 2 t 6 + H z z + F / f s O Y T x w V e Z H / N a E H i 5 T H Y Y G x 1 W 6 G A U j F 3 q 5 G c H a 6 o W a n S B j W V k t z E R 1 u X / z P f Z 6 S K V 1 c I v A Z Q / 6 H D Q f V x M g O X 8 8 I b T E P i R M f q b f O z M 7 j e 7 u H p W H 5 / W 6 V Q s F 7 r u 7 f / 9 D 6 B P r h / f L t c F T p 0 7 j t z 7 6 Y R 5 J H e / l h q 6 v 9 0 b m 2 a P P Y M d D a 1 E i n F 5 T s i Y r C Q q A 1 y S + B L J l 1 / l g N s T R 5 8 W p f f g g R k Z G U V F R g U u X L i s n m o u j r a 3 N y g G n G Z I D H W k e c 6 U t I J M + 0 R g i A c O X w n D s F j G 4 / N d V i 9 y U J 0 v k 8 t / i G q 1 Y W K S z L q k a v 7 C M Q 6 v 7 M a i w e X w o D k v r 0 h F D 1 n c x 7 G 9 t t m B c f K Q K 7 1 r E Z m M w l 5 n U b h 0 X p 8 y o r 8 e C V m R M N R K Z D m 9 o Q r T X D B J p 8 S H F z C q x 1 S m T z 2 q 6 + 7 U f d m c 6 f / 4 i B g c G s W 7 9 O t W j k E E S b k T A 9 1 T u m d z 2 9 D S b 6 x j w j n e 8 W b U P 6 B k / o 8 p H 2 P u 9 R 3 w 5 q 8 O g t G d 1 o 0 u + r k d D y R a c P 3 N Z h O I u 5 U v d m j E v 2 W Y s L s w k d g I y M n / L m X o r 4 U t f + r p i K O 7 j T I v m 3 I U L W L d u n T x P Y + / e P W B n r I D f B 3 9 g D g 2 N j e B W R g z W N M h A c 8 4 i 0 b B q s c A e 8 i x S p Q Z t X 9 O O y 5 c 7 s X b t G r U j i D G v Z + L L A U 1 Z i B Y d G e z L R E S K n j r / A t b t r E Z d 6 T q U 2 g t t t C a D F 0 o i n S 2 N X w x 2 W 2 X p O o v 6 W I 7 O 1 6 y g 5 Z o G n w 8 O D K l m l M w k y G / Q H 7 8 q P s n m 5 c 2 Z 8 J W w 2 t k j f C O i 1 S q t Z m z I q + R 7 J b 1 F g r b L O Y S 5 W P H K t Z z Z m V n V 8 e j A o X 0 q O T d 0 P Y S x 2 A R 0 W d p W u 9 3 L P 5 Y E s E J 4 M X x + L 6 4 P v 4 T q o r W o 8 j T A u U O 7 L s + U F / a I + F 3 + l N p 7 N z o X F b / G A J v d C r 1 V N I F o U L 8 v g N L y U q T E m d B Z 9 U g 5 U i g S n 2 o x K K n p 2 9 D 3 Y x Z 0 L p W L U U W u 9 V m N N p y / c B G V N R W K o V g m w n A 8 r 5 0 t A r Z v 3 4 Z J k d y s 6 9 q 3 f 5 c y 5 U Z 8 l 5 X v m I y n 1 b F T I i A T H o e K q o o j C J P c B n t 8 b G h 5 S B H s h R H 2 4 h C f d T F k b J M y r o U y G u 4 W r F f j M k C p z E N a f L x r V 7 u w d / d 2 Y a i U a q C 6 Z / c u W K 0 m 8 c u 5 9 x c n S K 8 s J O Z H y s 2 o n Q 5 z m v h l B + P / S A t T h 8 F 2 C 3 z O i b 9 4 q V P l o O o C g Z m M 1 + 3 D 9 3 / 4 N L Y d q E N Z a b k 4 i 9 v 5 0 z s Q H 0 j c s U c Q w R w 3 a i W 1 r l N Z o Z J h a e a R A N j v g J K F Z e 2 3 e n p x 6 P B + l S b P M H k s H k R 1 q Y h z I c S l M h z U S r u Y J F y z Y C Q r M Z W E u X 7 5 E P k d k E N E e + O I h Y Q Q 7 U H M h G d U 3 Q y l O B d 2 o 8 K o k / Y p 5 Q M y y k f C 4 / X T V x o Q Q Z D f 3 4 K W 7 o 3 + i 4 g n I 3 C U 6 l H v 2 o K h l 0 b g 3 G h B f U 0 r R s d G 4 E 8 O o M h V J J J S f C R 3 k U h v E 2 o a K h C I T C I Z F I 1 k m + / W 5 B a z c 2 b Q j Q Y R Y r Z m m w q 4 6 M T m D 9 v D m J 2 c R b G j W D X N m e 3 1 Y M P + t S r o E B j q k u + 0 w l m n d e S l o O j r 7 Z d B 1 G E C a 3 G o X Z z L J T D q u y I 0 q P U g Z A c q 7 1 h K 7 r t W J S Z z I w f O y w 9 / / D Q O 7 D u M N R 1 t 4 k P Z 7 9 j v K y W E z G x v 0 9 r V S L b l o I N 5 T j S 2 q 0 q N N c H U K K Y k D 3 n 0 6 K h M K f N 9 K S Q H m H B 8 v 9 e g Q S + W E 6 9 B 2 y t t H m q 5 x i D + 2 K l z 2 L V 7 N 7 p v X M P G j e t E q 3 5 V m e x k Z O 5 B z S 1 r a Q 0 Y / u g P f / 8 p O q j X r 3 a j t s U F T 3 A 7 6 s R 8 W b R k o Z C g G V U 2 r 0 1 o O l A i s k s s o 3 f N L Y 0 q Z M 6 s C D q 1 r I X i x f A 5 F z d J x G y a y D 5 / V 7 o u w V w c h U P 8 h 7 Q M D F t s F Q L N N W 9 v E r c i J j m e M N Z s F O a K O 7 + b l J l Q a 0 s F r j u Z T s C X 8 a N 3 p h e d 1 7 q w t X o r K l p L Y U l Y 1 V a i 1 r U W c C c 6 p k b l 1 s I I S n I K B 7 Z N o 4 n E 4 w / M n s P E 9 B i q 6 7 U O q q m 5 B M o 6 S o X J r o j p G h I h E Y Z v z i P + h 1 0 V H Y 5 N D 6 h N u P W 2 i M o u j / j 0 a m e Q n F k 9 N D K A k i o n k v Y k 7 A y h l 4 j k E C d 9 d E R 8 m T b x r 8 q L 4 C h x o G q N + F n 8 i Q i H y K l v w N j c D k u p S 9 1 v M i n z E P C L O W 3 A p s a F Y f / F c F l r x N S s w a x / F G a U o + f 6 M D Z t 2 i g M X q q y P b j 7 4 p r 2 D u U / F c n 1 O E V j c S H 4 N o T e 0 i F h p g f U L C X 5 3 O d g W b c P q a y G 4 a W z 1 I h N P 5 d j J o L 9 S n J J 0 K u G j P v 1 6 z 1 y r w 6 1 p D A 2 P i m P K W E G 1 q i p N A 7 V J / + m C H + 2 0 R s a G l E V E U x 5 G x k e x s 5 d 2 1 W v Q s 7 f K 1 7 5 h J i V V 0 R b M r 3 O L 0 K p E v 8 f m u S C 1 F 8 B Z D I A A A A A S U V O R K 5 C Y I I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 N a m e = " W a r s t w a   1 "   G u i d = " b b 9 5 0 c 3 d - 2 2 1 9 - 4 1 1 7 - a 9 4 9 - 6 c e a 6 7 5 a 7 2 f 2 "   R e v = " 7 "   R e v G u i d = " c 0 3 b a 8 9 5 - 2 5 e 4 - 4 4 a 0 - 8 5 4 5 - 7 c f 2 9 9 5 f 0 c e 1 " 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 V i s u a l T y p e = " C o l u m n C h a r t "   N u l l s = " f a l s e "   Z e r o s = " t r u e "   N e g a t i v e s = " t r u e "   H e a t M a p B l e n d M o d e = " A d d "   V i s u a l S h a p e = " S q u a r e " 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 N a m e = " W o j e w � d z t w o "   V i s i b l e = " t r u e "   D a t a T y p e = " S t r i n g "   M o d e l Q u e r y N a m e = " ' Z a k r e s ' [ W o j e w � d z t w o ] " & g t ; & l t ; T a b l e   M o d e l N a m e = " Z a k r e s "   N a m e I n S o u r c e = " Z a k r e s "   V i s i b l e = " t r u e "   L a s t R e f r e s h = " 0 0 0 1 - 0 1 - 0 1 T 0 0 : 0 0 : 0 0 "   / & g t ; & l t ; / G e o C o l u m n & g t ; & l t ; / G e o C o l u m n s & g t ; & l t ; A d m i n D i s t r i c t   N a m e = " W o j e w � d z t w o "   V i s i b l e = " t r u e "   D a t a T y p e = " S t r i n g "   M o d e l Q u e r y N a m e = " ' Z a k r e s ' [ W o j e w � d z t w o ] " & g t ; & l t ; T a b l e   M o d e l N a m e = " Z a k r e s "   N a m e I n S o u r c e = " Z a k r e s "   V i s i b l e = " t r u e "   L a s t R e f r e s h = " 0 0 0 1 - 0 1 - 0 1 T 0 0 : 0 0 : 0 0 "   / & g t ; & l t ; / A d m i n D i s t r i c t & g t ; & l t ; / G e o E n t i t y & g t ; & l t ; M e a s u r e s & g t ; & l t ; M e a s u r e   N a m e = " L i c z b a   s k l e p � w "   V i s i b l e = " t r u e "   D a t a T y p e = " L o n g "   M o d e l Q u e r y N a m e = " ' Z a k r e s ' [ L i c z b a   s k l e p � w ] " & g t ; & l t ; T a b l e   M o d e l N a m e = " Z a k r e s "   N a m e I n S o u r c e = " Z a k r e s " 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S t a t e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. 1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4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P r z e w o d n i k   1 "   I d = " { 0 0 0 D 2 3 F B - 8 7 7 F - 4 D 2 1 - 8 B 9 E - F C B 0 6 B F 6 A B 2 5 } "   T o u r I d = " a d d 7 b 4 e 8 - 1 d 0 a - 4 7 3 c - 9 f c 2 - 6 9 4 c 5 d 7 5 e 9 e 5 "   X m l V e r = " 6 "   M i n X m l V e r = " 3 " > < D e s c r i p t i o n > W   t y m   m i e j s c u   w p i s z   o p i s   p r z e w o d n i k a < / D e s c r i p t i o n > < I m a g e > i V B O R w 0 K G g o A A A A N S U h E U g A A A N Q A A A B 1 C A Y A A A A 2 n s 9 T A A A A A X N S R 0 I A r s 4 c 6 Q A A A A R n Q U 1 B A A C x j w v 8 Y Q U A A A A J c E h Z c w A A B C E A A A Q h A V l M W R s A A J B 7 S U R B V H h e 5 b 0 F Y K T Z d S b 6 F Z O q x M x S q 5 l p m o f N E G c N s W N I z E 6 c 3 c 3 b 8 G 5 e J p v d 9 z a 7 S Z w 4 d s D s O H Z i p j G N Z 6 a n e 7 q n m a Q G t V r M V K h i f O e 7 f 1 W r p C 5 B w 9 h O 3 t d T o 8 I f 7 j 1 8 z z l X N x e Y z S A f 8 i o 1 n s G J s B n R h C 7 7 5 t I o t a f R W J Z B r S u F Z C Y G n f w z 6 M z q s 7 4 Z A 8 o c M z g / V I U n N i T l E y A d T i P 2 / X 9 B + M A b c H 6 u X H 1 P L x 8 c 8 v q g c + h h 3 W K V N 4 B k G j D K 3 9 u Q 6 0 q 7 d X h u x o T 0 w i t e N T L y O 9 0 y t 2 S Q 8 + n T U Y w O D y C Z T M L h s K O h o Q l J c C w W D d M K x 1 o t E n L c V E o e c r 9 m E w + Y g V F u f P G x b a Y M D q 9 J 3 M U 5 9 b j V 2 w u X 0 4 n q 6 m r 1 u 9 O n z 6 C i o h K t N a 2 4 0 n M Z k W g U T o d D x l O H s r J i G A x G V F V X 4 u j z L 6 C x s R F 1 d X X o u 9 i P H Y c 2 I S E 3 / M I L x 1 F b W 4 N N m z a u + j q m A n q Y E M V E d x 9 M N h P q W m t g s V j U u T n G V 7 u u Y + f O 7 b D b b f D 5 / b D b 7 E i n 0 z I u c R Q X F 2 e P c n d I J B K Y n J x G W g a 1 q b l B v R c M h V G k s w u N z V 9 4 R u 5 p Y m J S X U d J S Q k 8 7 l n 5 f r P c m 1 C x P P h 5 7 u + A + 7 y i 3 2 g o i d L S S l Q 7 2 3 F p x I C N V W F 1 P z y n + t 2 c V x i K t J K S E w Q z i H W n k W 7 U 4 0 L M j L A w l M O S w f o a w G 5 K y k E N G P P p 4 b L q 4 I / M E 9 j m 2 i S i S R 3 a K 1 P w R g d R a m 1 R 7 w 9 7 r 8 B h L k W 5 o 4 l 0 g u B Q E t 6 x D J o 2 m j E 8 M Q 1 D X T W 6 x o 3 Y W h d D p d y 8 s d y g f l c I a Y 8 O e m H c i 8 N G z A T z O e 3 u k B T i N R p W T Z X L I h 7 P w G x + M M d a D V 4 d / D o S D W + Q c d M h 5 U 4 h H U x B Z 9 P D W G k U 7 s 5 + K Y s r o w Z s a 5 B J z c O t W 7 1 o t b b C 2 G i A 2 + 1 G e X m 5 E F M K g 4 O D W L O m X b 6 h Q 3 9 / P + r r 6 4 S 5 D P A L g f s H 5 9 D a X o u o J Q 2 T y Y y J 8 Q k 0 N m l E u h x 4 X C F H 6 F L y 8 G b g K z L C b g g h G o u h 5 2 Y v b D a r Y k 6 n y w m r E O S 9 I h K N 4 + T J 0 y g R 5 p u c n E S Z 3 N P c 3 B w 8 H i 9 c c u z a 2 l q Z p y g q y i v Q W N Q A S 4 2 M 1 S L 4 / Q F c v n Q F V V W V c m + N K C p y Z D / R 4 A 2 N w h e Z y L 6 a R 3 P 5 T l E G C 2 n 2 N k M l f R m k i 3 U Y 8 F o w 6 s n g 4 X g E x g 4 T 9 M L R 6 b Q 2 M S f 7 T a h x p j E 9 Z 0 A g q t 5 S O N y R E o Z b O H m z k V u I p y K o K 9 q q J v / Y u H A x V Y C A 0 s 3 d + Q 3 U 1 d Y j G P S g 1 F k s g x A S n k 6 p G + I E c 2 J 3 7 N i h p F R b c x O c x d p N R u I 6 H O 8 1 q e f 3 g g e l W X K I x t J C E P f O 4 H c D o z 6 B u Z s / x P T 0 F O p F e 6 x f v x 4 G 0 W a 9 w i h e T w B O u x 2 P r j 0 M y 9 r C B D o 4 M I w W G U t a A C G R 2 C T q H / 3 4 O d G M Z i S S C R S 7 Z B 6 C c 7 B b h Q a E c c w m E 2 x y z N f t f z X 6 h Q k a d 2 u M N D w 8 g r a 2 V v V 8 K X R 2 3 k B Y z u H x e o W 5 E j J / x d A Z L H j k 0 C 5 E I h G c O n U W j z x y G H r 9 / Y 3 d 9 7 / / Y 7 z + 9 a / K v s o H J 3 l e 6 O e Q F n L X V x Q m A L f b g 7 6 + f u z Z s 0 t p G 2 L C 3 y 3 W y Z x 6 v h g O S x m q R F P l 4 7 b J l 7 6 Z w j m z V T h R h 4 6 q N O y J M Q Q C X l g M d r j K x C w w l i H s H 0 d R e T P O D i 4 c h F d u j C P p T S L g n k B x f Q 1 0 S Q N 0 I r n D E Q 9 C k 1 5 M u d Z h 3 F d Y + + z W e 1 C + v i j 7 S k M m K G p b p O / 1 v h v Y s m k T D C X a z Y n Q w 3 M 3 N X P y f h A X M 0 s z r x 4 M Q m L G O u w v P 1 M Z h K E e a t X B K V b D z I x b a Y C q y j J l k v B B 6 G k / y 9 N 4 X x z G M r k m q x 5 6 u b Z M X O Y 4 I w N I Z S b E c j e E n O g R 7 b S W x 0 g j N S O W R P 2 d U p 6 W x h a x V D J + O f 7 l L w G P v E u 9 H 0 u G 5 N p E 6 J i c y v w b 8 + n Q a J 9 S n 1 V W V K i / 9 w 8 K f Z p n m o m W A 9 9 T 4 7 E I K S F 5 Q w G m o q l 5 / v w l E e T b R B s v v M e Z Y D 8 s x i L 4 w 2 I i p m P q f k p s d b C Z X d l v a F A M l T q f h G G 3 E Z d H j J i a 0 6 O j U i R K Z h r V N X X 4 w f e + i i d e 8 U s Y H u x H M B z G 1 r Y t u D 5 u Q K U u D Z / O i C Z r E t Z G H g k Y D 1 4 W j b R d O 7 I g 5 R G / q j g i T F k k P k I C z 3 b P q 1 L e D u / d K I S w 3 p p A b Z v 2 / g U x 6 b x h v f I p 4 j K B Z r N e p E A a l U V p X J u 4 c y L v B 9 F o C l b r 0 m b m 3 e B B M + l i 6 G S 8 M x k 9 W s p T W F e 9 0 B p Y C W l / B o m J B C x r R B j d 5 R B m o k K k Y u L f h j B r W s Z N b 8 s b N 7 m c 1 H Q a h t o 7 m X T c f 1 0 x V W P p N t G w m j D 0 i t a 6 e P 4 y H n v i k Q U M c L / 4 u 7 / 7 D B 5 5 9 B F c v n w Z u 3 f t V L 7 R r d 4 + v P E N r 8 5 + I w 9 J Y F R M x E Q i q b R z Z W U F b t 7 s E S U y J 7 5 j L T Z v W p f 9 Y i F Q e B W + b p 3 / 0 n R G 1 6 a H J 6 w T / 0 R z + M v t a W y s S 4 l G c q O y q h y p Y R n A e h k s + W / A Y 0 H P p C Y N i d w E B + N T K D J X y T s 6 4 e C o m H y 9 q L F t l u u O y U D K b 6 Y M y g d b D B J i N J o W 5 / n B E P b d g j 6 V C F C R S P c / s S + n p i q 2 j Y v f W o f W 8 i T W V s s F C y i B Z 2 a 8 O H v u v L L 7 9 e L 3 c A L d H g / e 9 E u v V 0 y Y G h J C b 5 6 / p n R A H H 5 3 H A a H C c a q l c c 8 L e a / v m z h 2 K T 9 a e h d I v S E D g z V 8 t m i W 8 5 Q W + R p h v 7 Z q 6 K d G r C / r U S 9 H h g Y h H v W i 5 j 4 N m m T C 9 U l F q x d u 0 Z 9 9 r M E m T k w E o J O L i s W j 6 P I Y R c h H l e B i p a W Z h H m d + 9 a 6 I Y m P J l z Q w v F F o W G U 5 z Q / W 3 C x o J 0 t w z g e j 1 8 w n R n B p c + S Y k t j d 0 t o u 2 E g y O T K V y O 2 M T X W p l Q S d T 8 l q F A s G A 5 n + f A m h m c 7 q u 8 5 6 j f Y k S E s S 1 i q h Y y E 1 a L u W A a z q I H y 1 Q B 7 z Q i U 5 d h K d 8 A v d G M J k O f Y q B N m z d k v 7 E Q E 5 O z a H K a E Q s 5 o a 9 a 5 l 5 k 3 B J i G h q q j d A 7 7 7 z m 1 K w w Y 0 W B e 5 H f h V 8 M w 3 7 E n n 1 j H p l k R i w V g / g e e u x u 1 u h n w H 0 O q d Q + r K l a q F m p Q W 7 c u I m a 2 m q U l Z a q Q M j P E s a w H y l H i R I Q O t f 8 O J H m O j s 7 U V 9 f j 4 o K L R K d D 9 K 0 y 1 q Y 6 H T P X v F n G G B o K s 9 g x K O Z W j k 4 5 U e b x C 7 G t R Q 6 R Y q E 4 8 s T W p H Y 9 g f b E 4 j e j E D f b l P M t 9 R v x F w V w t W e M 2 x M Z o q J g 2 9 Z 5 O C T W Q r R 9 9 q a c b S W V S C R i i I U 0 8 7 1 I E F z 0 2 i 8 N + Z a y n a / V x j 0 S R E 6 B h m n J E y 6 B B 7 u S G F K f K g + M W d q a 6 r Q 0 t o i p q s W i K C 2 T Q / L t b d Q r B W e 9 E L I i K W Q G E r A 3 C 5 m W f b S U 2 N y 7 n r t e Q 6 p C U 1 j 6 e R 0 Z B 6 d j F E + U l M Z T I k Z 7 R f h 2 y E M Z F Q 8 w u v Q v h f I R u D i s b i K r o X F j W A Q g G H z n x d S o y I 4 G h b S X T A Y x K W L V / D Q v r 2 r 0 l S Z e A Z p r 9 D q 9 s Y k t j e m M O L W K 4 2 U T w d z w o m 9 M 0 Y k R G r H k j q Y D N o E 8 T v Z g N 0 C B G M 6 x I X / j E 6 T f F d 8 l I Q O 1 a 4 0 i s V H y o H E R u T 7 x D n i I z M F w w u l 2 F J 0 W W W v V H 8 D 8 T E Y j H e G N O 8 X 9 N 1 y 1 8 X w + O p J U 7 s f m r L 3 j w z K H U M i 5 I z K P D E a T X h k g w E W Y Z 6 m x j o c O X x A 2 f u X L 3 e J 2 X c Z 0 5 f c K k o H 8 W m T w n x 0 s h m s i M V i 6 v l y 0 I n J + x + P 9 W D b H 5 z A t t 8 / g a d f n F 7 A T E l h U j K Q o V Z j J i J 6 P q I 9 y Y f c d q 3 M + Y b a H D M R 2 j h m 5 B o 6 O 6 / C 6 S x C d X W V O P 9 b 8 f D D h 3 6 u z E Q Y 6 o Q Y F w 0 P f a t I J C p C b H X + a j o o x x H z 1 / D o 2 / 7 r U + N + A 8 z C L P G U X u x 0 7 e b r S 8 l Q o t p F w + i K j b C J V T g l z u 2 6 m j R 2 N C X V m h P V e i K l f Z + B A 7 6 v u x a F U Z x f 0 i I X I 4 c 8 B l j l b z Q h 2 i + r i R Y j 3 6 Q z m + S Y Q o y F v p e P Y a 8 B g 7 M y Y + K o j / t c c v z 7 j / 4 t B V 4 L r 4 a m w F w w d Y c W L Q T + Z j X 3 s R z 0 4 g O F 4 z I R e S g R 2 q M l Q D B S R + Z q a K h D e a Q U 8 e q E M N c 1 T E 3 N I i q S v 3 9 o E u O j o y J t 5 8 S n 0 a u F 6 u X w h 5 / 4 L n Q O T V D V V l m Q n L w h 5 x B z M G z E a G Q M F 8 T Z N 5 k s M g Y h u F x F M D W Y V D T R U D Z v q q W 9 c s / F O k z P y f m y 1 0 n E h a n 9 o p 0 G + g e V v 6 R 8 v r u I N B b C V K A X D n O J E j b 3 B f 6 c f J N 3 O W O j Y 2 h t a 1 H M v + z x h R E T w y k 8 2 3 k U 1 8 V 8 1 Y 1 M u j M X h k 1 K A u e b e 2 Z h I G Y r b K w l w S b h C c n k G T N o F s Z p T i e U K R Y T + / z a u B F N Z W 4 k 3 U 6 U p c K w t j v g E 8 4 + N 6 g 5 o D k k R b r R h F o K a a F W f d 6 F k 3 i p z e 6 H I F 9 O 8 H 4 I a q O l 6 I L 3 s N J c U + i I n F F z G u c i q P w t s o Y Q i C x c X M y B m v + x d f H s K w 2 p S T F Z a r S L S M Q T M s 6 i 0 f J U O y U t N Q N N l 0 2 b N s j f O 4 U P r 3 X t 2 z 8 G k 6 t W v f 7 d N + 7 A I 3 U O F D X Y Y H c I U e X p a P o 6 F o t m B l F r Z W I y d w 7 t / N R k x q b 5 A a G f d O H C J W F E k y J O Z m D k z N P 7 R S A y D X d o S K w l k 9 D g f H T 5 X s E l A U O l d u 2 j w l A 2 m w 3 l 5 W X q 9 W I k R 9 L Q N 2 g M Y w q J V e A q F / 4 R X y y 3 D v W T 6 4 U l f I k 9 o 4 I R R K k j j e 3 1 K W E 2 a r O Q c K Q D W 9 Y n k R n V Y 0 I X R 3 2 V G U P h C H q m F k r V 1 W Q U x E S a W x Z F 2 q I y U V b L 8 r / 7 R Q C J k Q x W K F I Y i a R l Y p b g O A H X 8 F Z C R M Y v E N W j 1 J a + I z S f C Y s f Y 1 / F G M k 1 z r h n c e n C F T z 6 2 M N 3 r L O 4 / W E c / M 9 f F d P P q l 5 / 7 6 P b s X b b J r E C h I G m M 6 i t F m J b F O 2 7 D T l 2 Y j g B U 7 M J i b E 0 P E a P m L w p T U j E I 5 g Y n 4 K r p B g b N 6 x 7 4 A J y Y P a c + k u G I m P d L 5 I T I h B E i d B U d r u 9 a t F 8 T U e 7 Y i x q q i S j p p U i + J Y Y c 9 3 4 t C c z N a d T e X d 2 I X q m 5 e g h 9 n c i q m 7 e K w 5 / P s y i Z X Z U x + A U 2 5 K q n n 6 T z Z x E 3 w 0 T v H b D b e b L I R h O o 2 g V o e R C T P e z W j B d C U 5 r G l V F a f E H M y p Q Q w m U u 9 K z g 9 q 6 W Q 4 0 8 / I Z K y Q M 5 b g H h v r i F / 8 F B w 8 d 1 G x 4 O e H w y L D K X H C 5 i l W m h K u 4 B H 2 9 v W g Q i f / I w / u z v 1 o e K i d t Y B D F Q t z l Z Q s l 7 7 8 8 2 4 n / / r V r 2 V d A 5 + + / D a Z 2 7 b o v D B n R K i Z + m U 0 c b z e P k 4 Z Y 8 D C J j 2 2 o k X v N W n z R y z E Y q v Q 4 0 3 c B 5 R X l a G p q Q s / N b r n G J v j 8 P p U v V 1 m x U N j e L 3 I M R T S U b I H J q A m E e 4 Y o n d G J C Z Q 4 X b C H H Y i m o 5 g J u u W 9 Y W V e b x Y h s 5 y G 1 f n 9 s 5 n L o x b M z G V w 5 U d / j Z r q S m z Z e Q C e i U E 0 r N k i p q V w p a F c r d I L 7 2 K U O X U y m D T / G K j I Y Z 8 + h t P p h S d i G N p m L U x M 5 a L t d j U n 8 V y 3 W Z m a Y S E 8 + y L C S y S Y P 1 b 4 9 y 8 X H G b x L u W e Q 3 G H C I o I j q y Z 9 w 9 y m A o w 2 E K 2 A i 6 P G l U G A E d C e 4 d r G q J t s 8 J h O b O P 7 x 9 o S 9 z 2 i X I w B W a R K K q Q 4 y 1 c z 9 G g w z M / f R 5 P H n p E v i i v l j G j F 6 N P / B e b E E N t L Z N l F 4 7 r 1 n d / H A n L f O b C j U + / I / s M 8 I R N K L M z s M R z a d f q D n E O 1 V N l K t H k 0 4 m L N v N r b 0 X d F 7 + F R E Y L m c 9 6 f P C 5 3 U r K v x z w h E b F 7 5 8 P S r V W 7 M k + u z e k R e P P e c K Y j b v F R H X i 2 r V r y v S r q 6 t B M h F H W V m p E g x L Q f e j S 3 M i u N I o N k U x c u 0 Y 2 t Z t w b M / / B Y q K 2 s w F w 5 h 7 7 7 D u N F 1 D p s 3 b R K n M o J g 8 d 7 s T 5 d H P C a m o e V O Y i Q s x j n R d E X K D 2 M w g 1 k U A z N W 0 Y j Z L 2 T x o M P P y 2 F X U w J j n g z W l E d A q 0 e v s 6 l s 9 6 Q 4 k s z + X g 7 P 3 D A j P H g M V b X 1 m B g d R G X z D s Q j P r l H A z I 6 I 6 K W w s m k W + u T 6 B w z q i w Q J v y S s f Y 0 J 2 A R T q N m s z v E c x E 6 p l n H w V I 0 y s C a f K 6 v k j 9 Z c 5 h + D G l 9 S e a S j + n n 3 O z u R U 1 L F Y q L X C q 9 S 1 / M H 2 l f W f P W v 4 S p W P O f 7 G Y D / u p t T Z i e m o b D 4 V D a Z m R 4 R D R N A 7 Z t 3 S I E t t C 0 G r 2 p Q 2 1 x W r S X W B k b j e r Y G Z 2 I 4 i I d o n L 9 L 5 1 8 C Q f 3 7 1 J Z 2 S 8 H U u k k h j 2 X 1 P P 7 Y a j k o J h z 1 X o 8 c / w o n t j 2 i K Z 9 8 9 D T 0 6 s i l U w O t t s L B 3 h 0 o Y A 7 E 0 s Z 4 R a z x S W m z a 1 p m S w l v W Q C I z O I p U 1 I x y L I z I 6 g f O 1 G 9 P s K O 8 v 5 Y D T P K B q M s 5 X J 3 D n J L t s k 9 r e W 4 c q I m B L h O C 6 l D Y h m F k 7 S y 8 l M d O x Z d l L j o h k n 0 l V O Q 0 3 y v e / / G B 0 d a 3 D m 9 B n s 2 b t X z K N + 5 Z x + 5 M P v V Y u c i M k d i Q V M Q t b Z S O z y I / n x a C C N 6 3 1 T s F v M c M + M Y n y g G 7 s e f g O 8 7 i n M j v W h c u O d q S 8 O S x q h m F 6 d u 6 k 0 h b V M J x K G S Y k N z 4 l k L u R d Q y 6 R q U I q X 4 9 m J 6 c g K w u Y g f 3 j H z 2 L 1 7 3 + V U r i 5 k A m M I V v o f V 3 f g C T i 5 k u w N + + 9 w g e a a h H W n w J v 7 g D 8 I Z Q Y r A i n k w o s 1 M v j K s r k n P I R 2 S a H F M W g v u W B 5 d v d e L g Y / v E V L p P c 2 w Z 0 J w d 8 l x E T f E 6 W E V Y r w g Z G 0 Y k 0 w G x A q x Z 0 z U P a Z / Q X z a H N B 8 M s v T 1 D a C m p h r F x Q v z + A i d 9 y / e l r G / 6 8 8 R t 2 k X Q f P r 7 K B J r Q Z 3 l K d Q N 5 j A D b s R 0 4 a F T m w + 8 k 0 c O u d 8 v r 7 6 E n p n N s o k W J S 5 W C q + 0 G x I J L b c y K a 6 a 2 h w d S A i B O o V o m J i 5 W L 4 A k m U u J Y + 5 7 2 C a 2 m P r U s s M M X i 8 R R C o S B K x b d Q k l 4 + S M f S S I 6 I Y B C i 0 p E O C i i p c M I H / a Q F v f 4 h j O m 3 K k F C L O d 4 R 8 J B N J b q M R O 1 q d X 2 A + 2 a a Z Q c l n M 1 z f 8 u 0 S 3 m 7 v r l N e P d I B q N 4 s S J U 3 j 4 k c P i Z 8 y P K z X g p H 8 O j / 3 B 9 7 L v A F 3 / + H b x p f X K g u g a N c D g v 6 6 y y 5 8 / + g J C w R C 8 P i 8 + / K H 3 Z r 8 9 j 7 4 Z I 9 o r t f s h S O S d V 6 6 i o a k e Z Q 7 x n U S 4 q r H 8 O Y L 3 m x o R q 4 P p W I U N K A V + T 7 d E j C M e T 6 C r 6 y r W i v B l + U k + d H N j w q b O h Y t X Z C o d H 5 T K N a I C l 4 g A 5 p A Q J u I i H v 1 n p w g / L v p u b 4 i K F N a u m M f j e 9 c m D F i v l w H X Z Z T z 2 j l G r e g V I i / F 1 U V M 5 Q + k U O x a 5 o 7 v A T S n y h w a 0 R M Z Y W h K K T 3 H h P f r L M w I v / b 3 n f C H k 9 j d Z M Z / f c v m 7 L s a E o E E 4 t Y g n r 9 e q R a D l 4 N O b L Y 5 7 w R 0 c Q / q 7 S H E Y j J G j i I U x 4 p R 1 G 6 X 3 1 u U w 8 v w t k 7 8 M g O z x R 8 Q S N w v d Y 6 j r d o g 5 4 2 L H y D n F H N O J A E + f u o l f P r Z Q f U 9 L l 1 c + / S v q u e E Q V 5 n x r q R r l s u W b Q w e M 4 L 5 y + h v a N N h N W 8 3 5 G a l j G n 7 H q 5 I r h y z d / 6 1 t N C 8 O 0 q v 5 G l L j 3 d t x A U Y W Y y m 5 V C P X h w Z d e F S c X K L C 4 A C i g K i 7 X r O t R Y 5 q D z d U 9 n 1 E r x I q T P p a D f Y 1 D + A a X 5 c p h x J 9 B e 7 k e F Y w S V V R t g E + 6 y m L Q f a c 6 v m I 9 y k K D 4 j j N C d A 7 h z 0 t i 7 i 0 H n j O n Q e 4 X Z G b 9 5 A v Y t H G t k s 6 Z S T l + e R r + 4 J x y 0 O 3 2 w m I z I Q K C 5 i E z B 4 h M Y A K d f / 8 W 9 f w 2 y I j R I H R 9 5 3 C z 6 j F M z R n V s g I D N g Y R H P W l a f E Z o X w l 3 l O l M 4 2 d j S J U 5 H m y X 8 z N N k q 8 u G i u q M p m 4 E T d E l v d J 8 6 8 r U j 8 l 7 I y V I t 5 Y T Y b 1 f o P U 3 X o 1 y i z X M a H 4 8 o H k X v O y C C P R b O Z 6 U r h U A j T 0 7 P i l 4 k D J l p 0 7 / 7 d G B o Y R m 1 9 L V w T x X j N Z / 4 J M 3 H N l H f a z T j 7 8 b e q 5 4 V w o s + E Q + 0 i v p d B 7 n q Y p H v y x V O i o R r Q 3 N y I i v K F e X E q u X a R q f U g Q A v D 7 f G j N F 2 K m C 2 K K 1 e 7 s G 7 t G j H R n O q z 1 a J Q a l U + W K V 7 q 6 d P Z a s 3 N T W q h X P d n G 8 2 c 3 b Y h N 0 i v Z X L I k Q U u J T G j V I z f G K O F c L 6 m q Q K F f N T Z p t 3 3 c z A j q v w u L 3 i e J p h F u e T R W W s 2 m T m 7 h v f 8 B q R v G Y k + k T V t u l x t M e k M i y M c r J Z d w i 9 g z 5 s 2 V g t 3 x E d m 5 H v y I V E x D + x W e U b Q r A 9 N y e x f n 2 N T B T E U Q 7 A I k 5 x E V W h g J c c n B N J 7 7 S K B h C C k g F z m D M o E n O q w p E W A j e o n L L x / l 4 Y x d l m 1 K y z s 0 s 5 y F w A 5 W P L 5 k 2 o r L w z n M s S 5 x 2 N K W z 6 w D 8 r 4 k z H g r j 8 m f e J e R g S 4 i h F I M A i P Z F 4 A 6 J N x F z L B G j y C v N W c / l B O 8 a L v S a 5 F x 3 6 T 3 w O 6 9 e 2 K v P S z x C y o x g l F S 7 s 3 b t L 7 k t u c h F Y v p 0 O y U P 8 W t 4 3 v 8 P x Z L E n 0 2 J 4 P f K u + J k s l x d T K k s o Z q O M I Z c + h O F y 7 / M j A 7 8 n D M l v 8 T 0 W / w 3 1 D i O c j O A d / / s 5 6 I u q 1 e / f + f g 6 / O 5 b 9 + L 6 p A H r q t K w y V g G o 7 N I p K N i t q 9 c q c u F 5 Z d O n V b j 2 t B Y D 4 8 I B m Z y j I 6 M i z N f f y d T j Q t T 1 W n X / q A w N e 1 G Z V E Z 9 K t Z n 1 s B z F 1 k u t V y o A D z e X 3 o u d W n L e x y w r L z g Z 4 L O g x k o z h 8 L y t s F J i e 1 F S W V m l H q X R M J s k i X 9 L j + P M n c O T R A 9 l v Z S E 0 w g N z 8 j I i F e k s 6 5 m F L c d k j t + 4 X 4 9 u c V i n v E k x 7 W z i d w k F i p 9 W 5 L J j Y l w u b s C H g w 8 1 y c W m E Q m E 4 B b T K i a / K 3 a Z l C k 5 O O p D a 6 M L r m I H j p 0 a w v t e X 4 8 b / Q F 4 5 p J 4 2 + P z z D E y O I n m t g Y h w H n b / m 7 x j v / 5 N C 7 2 T q v n X / r t h x G Y G V e R r 6 m p K T A D o L q 8 E p u 2 a i Y R o 1 q U C 4 l r K R j X C Q G L d v I I 8 S Z j U y i 1 N S O a 4 r p T B u f O n k d J a S l 2 7 t i i X h e E j C E j T x R C y 4 F C h 8 I w N 4 e r R a D H i 2 j D F A 5 / 8 C j 0 F s 2 H / u Y f v x o b W + b D 5 4 z A D n s v q + e N p V t V K c 5 i s P q X Q o Z j w a T S p B B Y c 2 O j Y v a h 4 W E R s G Z l Z o 4 M j e D w k Y P Z X 8 0 j 5 R E 6 k c O y O v x B I X F L f N C O 5 c d t N Q g F w 0 K W J i X s T 5 8 + L w J w J 8 6 d v 4 x t W z e J 0 B D F I M K N Q j W H B U 1 a M j M Z h I v 1 a p G 3 U U w V 5 m K d G d B M s 7 r i N F o r x A z M 3 b P 8 K t Y d U y o x M R y H u c O C x H h C n H g x T Y r F k S 1 Z 6 P + Q q S I n w r A / v D B K O B M 0 o s S a R P e U U T E Z E Q y l x L 5 f + H u e l h f K 8 7 P + q k r 8 H q s p h W R a t I H 8 j C U g h u z F s X I z 5 U 7 L N c g H C w 9 z V 4 g m A 5 g M X Y X X b 8 K v / N e L 6 r 3 u f / q g E h K L k f K L k C l i T m T 2 D Y F Y X c J N G b z Q 9 R I O 1 + 1 X V a / q R l a B l G j z V K M c Q 7 5 P j b 1 c H 4 w z A 5 o m Z b p Y v n B c D j Q 3 h 0 t P i Z B K 4 o 3 / 1 3 V h K G 1 e j v 7 P V 6 C 2 p k Y 9 z 4 H a c X q u T w V h z E Y 7 6 o s 3 Z T + R u R I G e u G F F 7 F t + x Y l / H j q h o Z 6 Z Z 4 S N G d n 3 W 7 F X F z X c S w R b i Z Y U J w a F w H S q M e / f v V b e N U r n 5 T j h 0 R 4 i b a R m + J 4 8 l r s 9 u X D 7 y m h Y 2 Y z P A h 4 f Q F l t s Y T c R h F Y L S 1 t e H W r V u q r G N N e 7 t 8 7 s P G D R 3 Z b 8 v Y / + R r P 8 w 8 5 N g J X Z W Y B P U M h + Z f C F M w Z D C D e l Q 7 S R 0 y w Z E 0 E o M J W D b M 3 x T X O F b j Y L L w L E 1 C r 5 y n O k 9 I h 1 v T R l V 6 3 y r m Y / + s H h H R Z r l F X o s x h Q o R n s x 5 a 6 / U r m E 5 M I 0 + N S t E e J 9 m h C c y I C b v a P a V h n J r O 4 q t d d l X C 5 H y p T E b 0 q O K C Q g i i G j 6 6 c R l M b L O R v 4 7 0 W v E / m I x q 8 X J z T a F u g N R R k v l b 5 o E U a / H q / / X e Y x 7 o 9 j U U I S v / F b h X L V T I v C C U b 3 K 7 8 u v A K D / R 8 1 F b V k I o Z 4 Q h o u H c P T c D D 7 + r S H 1 H n / / 5 2 9 1 4 M m H X 1 d w z Y i 0 Q J 8 4 l Y 4 r E z A h 9 0 c J P T M z q 0 L i 9 C P y h Q 0 t F C b X p l I J 8 Q 0 T K z J C P r 7 8 l a / D L 2 Z U a 1 u r 6 m t B n / D 6 t e s q q f Y d b 3 4 r z A 6 T x o C j c k 0 2 G V M 5 N M v 8 D c v V f 9 0 D T O M 9 S N S s 1 Q R h 9 t B C 7 f K v s F W h m x v x Z / 7 m H z + O P Y f 2 Y H h o S E w o l / g r G 1 C k c 6 C 6 r A q x 2 a D M C r M j x E 8 Q r c O L X 4 x M V G 5 q i Y y I f M Q H R J O 1 L q Q m S l Q 6 7 J v r k r j U G 8 B g 9 3 U 4 W g + K h o y L n 3 E D D a W b l R / C F l p L g R J J R Q 5 L 5 R r u Q y P l M D Z 3 E b F U K P u K h G k S C Z k S Y k n D Y n C i 3 r m Q u F P R F A x W A 2 L C R A x i M P 0 q P 5 q Y j 4 T 4 p 6 Y d h c e K E l h F V 7 P x m p 1 / e F L O n Z F j 6 n H + / 1 l k U m c h L p k 6 J z N O n l i / c l 4 g k b i e x k j d S Y T C t X j f f 3 s a A W g m 8 i 8 / 4 s S B q g w e P f w q 5 Q v T T G P p h z J t x C d m H R N z 2 g x 2 M f E i c + i + N I b G x h Y M 9 A 1 i 9 5 4 d K F u U z k Q K 9 I u 5 z m 5 L L N h j h s E v v + l 1 2 c 9 W D 1 Y N U 9 K Q j J N T Q g c 3 n 1 H u g f 7 A E z C I V U D a V m H u 5 Y P R 9 4 X V + n q G 5 r X N T 0 U S U e z c u R N 1 D b U 4 f e o s 9 u 3 b i 2 e O / h R b 9 q y H o c y I n s l x l C T t m E l 7 R G 0 v N N k U r w p 9 L D a D 2 J m o W f y t B Z C X b B i S j / 5 Z A 1 I Z H b q E q d x + 8 c t s d v G j X H J A L + q C T Q i I 2 C k v 7 R a i Y e b C I m Y M i 2 8 W l p s o E 4 a n A 7 o y T y s G X s 4 k o h S e j f R l X 2 l g G Q X N S C I l 1 + O N D o u Z 2 q T u n Y h 0 R m C u N W M m o A O T s J 3 L r b X I / O d 8 B T Y s c e V 9 l 9 e V C Y n Z L X 7 W 4 O A w / u W 5 L i R C X r G t / f j I 6 7 e p 7 + R f P 1 O e u J Y 1 G 8 w v 5 p s H x 7 b U r l 1 3 P j L + D B x V 5 Y h l e v G Z b w y K d N f m 9 M 2 P l a J O G G p 6 N I I h 8 X f G R s e F y T N w z 7 q F M Q J q M d M v J t B g 3 y S 8 M 3 4 x d b a g q r I K T Y 0 N c H H O 8 k D N 9 P z z L 4 p w b k d d X b W q f d q w Q S T 9 P U B p I D M f c l y n H n p b r d x E D L H J E h i r T d p i O B d h s + N y P 6 A m L G T S U 8 i p x f I V Y H j t a 1 / z F D M S 6 G A f P L A P A R m 4 q 1 1 X 8 Z a 3 v E n s Y J G M w 2 Y M X T s B W 7 V N J E 2 / W h z 0 e P 2 4 e b N X f J 0 o e v v 6 0 Z x t J p i P x c y U n J Q J L 9 D D g B N + J R t S Z n P D S H B O 1 H m F O P d F m K b d X X w W a Z H 4 X G S z G l 2 K i A e m I 3 j k v 5 / B P x w b w V s P V 8 K + l F 1 T A A l x S v J N o 8 U Y D J z C 0 O R h 0 Y 5 i 7 m W Z q B B 8 w l Q u c 5 0 w m 9 y T a C b l N 8 r 3 b S t k O J D x b 4 w Y U F m c U c z E M + T / I j W S w Y W + S 6 o h 5 Q / O D I g m i K O p z I q N l Q x D + z E q R F 5 X q 0 X k x o U h y 4 u o w S L C y P N j w L F k Z J F p X Y X A i t t M n w n O q j p 8 8 h t n o D d r D P W 7 7 6 y S 3 6 b g M N S o J i f s 2 8 c C x t q 6 G v G r q s U M t 6 G 0 t E Q 9 r 6 6 q U S 3 e j M L F D E Y s B g V T a 2 t T 9 t W D g 8 h 0 6 G s t 0 M t 1 s R 4 r e S M N 4 V 3 o S + + f m x i t Y / S z Y I p U T G P o l a C b C 7 h l + J c g n G N f w k z i z a h 8 Y m H G u Q b t B h j a z U n c 7 i k D 1 j O F p g C i F 6 O w 7 l x a d J M I f n h 6 E k 1 V V o z H q p S 0 3 d 8 + i Z l w j 5 y E W l A Y U g z l 2 q K t + O P P 9 O M H v T N i Q y c Q G b 6 A W 1 / 7 n e x R V g Z 9 C 2 r D n U 2 F o 3 6 + 6 A h u T l m E 4 G 9 m 3 1 k e r c U H Z S Z k s I 0 6 p X H q S + b H k g G d h 1 q 1 8 9 B H Z L B n l 5 w 3 e U v G b I 2 W d n Q H z n 0 f h o f e J K Z e E m d u j G N 4 K o C W G h e 6 J 6 I Y D b D w 0 4 J 3 H K z F e K B T / M p i h G M J 8 d 2 c q H P V g l U D T c I s Z Y 6 F j E Q / l d X X z e U L 3 z / 9 U i d + 7 V P n Z S r l + u V a f v B X a 9 R 6 2 M R 1 P R 5 5 5 G E V + i b + 6 U v / i v X r 1 o p j n g R 7 + L k 9 b v U Z Q / H F Y s b t 2 s l I 5 c u P 9 B z X h T R q T U / T B B O / n 7 w s c 6 p S h c r v n q l y l c x 0 a W j e s j e f 0 W B A V b W W h p U D z 7 d s f 4 4 s d P 4 L U x m 1 e E W m k I c q b 8 7 a 8 O m 5 F P S 0 U Q s c J 0 S O l V s z T i Z g b l 5 Z Q 0 T O R 2 D b X Y g x N d C B Z U + 0 N W v a V G k C + + 9 t b j w n v k x A F I V B b t K K k l Q L i p y l 6 B p 2 4 y 1 / 9 r T 8 S m z q w C T + 9 r + 8 E a / e v 1 4 7 k C C R 0 o v U L i y d W Y F s N y 8 h Q L K g 9 q F Z J w Z l 9 p 2 l o R M N 1 e L Y j 4 g w F Q m 6 t W L p 3 7 z Q Y 0 J 7 R V K Y Q s y o A a B E F I 3 B L p O Z H V 9 e m 8 U n / l j V Q h X K U P y v f u I i e i f F v h W 8 9 N / 3 Y y b Y K 1 c X E G Z p R C B a I e N n w a N r 6 e e p r x T E u E + v k l h z 3 / m j z 3 4 J 3 z p B h s + I v 2 z G V / 5 4 u 9 B m F H 0 3 R 7 F t 7 R G U l Z b B F P I h 4 S h V Y 7 H M o e 8 J u Q X g f B O L u X I 5 R i Z I 5 N S A a b H C D f U 6 p M y i R c I R 1 R U 2 H 0 N D w 4 i M y 3 f F z 6 9 q q F L F j D x + b 2 + f 0 j g 8 b l V V l Q p q 0 K d j z m Y O L G l p b W 2 5 4 / 1 7 g V 7 f Y Y C u W T h d J J v q K i t + S e i Y N n G J U X p 6 6 u k d Y E h 9 y G 1 A Q m x Y E g I Z j K B k z Y d H 7 P u M W w f r R i t i 1 6 J I D M S R 9 h f W Y j Q T N M k n k t g 6 i 9 C k A 6 W Z t S i O t q L U 3 I y i E n F 6 D T q 0 V z t h 0 c s U J + N q m m c 8 C z t 7 e k K s k 5 k 3 L 9 k g k w 9 i J W Y i 6 B + 1 l h y S w V l Z U O h T c h 7 + J w 9 7 e l b u Y Z 4 Z g k G t 5 4 L P N y f j A t X w p l F u g e t w l W 3 y G / G X m L y Q g 9 W f R l x M x x x u T G r P G f k c d e e 1 6 h V 4 w 9 p a k c k Y Q U v 5 J d F M n T j Z Z 8 T 1 i a X t 2 b q S t J i C f p V E y k 5 E 3 3 5 m j I N O f s I f v u 2 g a N f N a C r Z L c z 0 M P p 7 t V S k l J l C 8 M E z E w m 8 v 3 9 Q N W o h Q b P t M 0 H G y A e 7 1 P J z f Y X Q q J j L p A + 6 J / k Y H 5 8 Q U 7 Q U 6 / d 3 o H 2 D D K x H h 6 H r Q 4 p R + W g U H 4 + 5 i G z V T B Q V F a m A S z 7 I f E x R G h w c U s 8 L g Y G J l W D 4 o z / 8 v a f U a H E e K B g s O p h b x D a d E N N E H q b G w k Q V i s l F C O + U F 3 O d B D j a w z 4 S n S I t R 5 R f Y T U V i a + j R 3 V Y z B u R x H T o j F X C L K X C w F Y 9 4 r f k A C L V c 6 X T X M P o H x h S z e o Z g v V 5 P e j r 6 R V G 0 G F 4 f B o 3 r v f j V u 8 A T G a L + G + 3 c G h t C Q Y 9 c Q Q i a f z d f 3 m 9 E P / 8 l L M M g t f E U i o K P 9 H m 6 n G 3 K L E 0 K E 1 F M L r H Y 6 n u q w r i v 9 j a U D z R C l O F C R N e G e x k C C + + e B J X L l 8 V g s m g r 7 8 f l y 5 1 y u Q l c f T o C 2 K i 6 T A o B N P a V C / H E i I V i 0 D f k 1 b t g W m y + M s N m B Y B l I s Q V o p / R B S J p f y p 7 5 x C L O h D K h L A B 1 + 9 A U 3 l R f D G B 2 R 8 z M i I W R G M O r G n x S 5 + 0 / K k 7 w 2 P I Z 7 S B O b n v z c I g 1 l b F / q r j z y q i I 9 g h G 9 6 Z l Z J d q s Q 3 8 s B m l j s r 8 4 + 6 u x L P j 0 z o 3 w y M h o J m q Y l A g a 1 z t P e 2 o r B 6 U H F N A S Z T 0 v T i q n M e b 7 m b 3 N r X 5 Y S s 9 B F A O a I F V a D B b 6 w T z W w 5 H E Z a a S W G h s b u 1 3 X x J S h 2 V k 3 S r O 1 T m z E O T Y 2 r p 7 n a 0 + 9 j C 3 T p f Q L l p Y W Y s H C b j 4 y E Z l w m w 6 x q 0 L 4 w l O W d Q s d N Y Z r u Y i Z n h M T w q n H s z f M I o G n x E T r V Z K 9 I b N V C 2 M v M 7 9 k K i 4 I 5 3 D u 3 A W s E 1 v d e f 7 r + G n N h / F 4 a x y G p a 3 E B a B Q u U k f r q a w 9 r s X B O I T m A 3 3 y i 2 I K S c a i y B D D f p f g s t U i w r H G o Q 7 I y j a X o R g K C J O + 9 J e a y g U l c k X Z 7 q g 4 y S 8 K M 6 1 c c P S X L / j N 7 + G K F t K C c 7 / 7 V v g s A o T B 7 s Q S f r k H R J S S k V C G 5 2 7 1 X e W Q i j m R b e Y 6 V v F L N r w j o / B Y N W i c z e / + D 7 1 N w e v 3 4 P + W 0 P Y v k P m M U u o D x r s I 5 7 z Y c g Y X B A m Q 1 H j 1 P r r Y d q i v 2 2 G M Y c x F o m i t L x M m X E M j j B o Q v A 3 2 i Y G b G G s g e 9 5 P B 4 V h b x 5 s h d r 9 6 5 B / 0 i / a m D J + 6 E m 4 v M c F p t 7 Z D 5 e n 7 a J w u q x 5 A w m x z X C t G y 2 K G a K C u E k x + b N O T I T F 3 g Z x i S J 7 G 9 L i H 1 e o k L b T S V b k T L G M e a / p t r w L g V j 7 b z 2 o 6 3 M f t 1 c S Y / t e y v 2 C 6 G I 2 7 R q U J A w g 4 L d d h 4 U z P o i j L l 3 K P 8 h B 2 r f R t d u l F v X I C m O a s J h x K Q n C J t 1 + R C Q w 2 G 9 g 5 l o B q q U P I G B p R o F R V s O / D D 3 0 F B b t A V t J Y f l c U A F R 5 w m L f p X C G x 4 f 6 b f r y y H b Q 3 V Y i Y H Z H z p h 4 g 2 K F B A W e I q h c P p U B r i 5 Q I 1 A 6 O I J O T K y k p l 7 t G k i 8 3 F Y F y r B Q l I / A w U 0 E Q L B I O q n x + J 3 O f T T E S C v 2 H + 6 N S U l h 5 G Z h g b m 1 B M S u K 0 N A i d m T J o s Y u m u y i + s X x O Z u r v H 1 C 5 p q x 5 4 1 Y + 5 G 3 m S 9 I C 4 m d c V x s Z H Z f H h F r A z o G N a J b C k t S n G i X G 5 y f P u t W m m s S z Y 2 g O + Z / T z F L 2 a u k 2 6 J g O 5 D S K T b 4 J F u P C d S v i l p i C 6 b i Y g j Y x / a 5 G E b 8 R Q 2 R a N K F M L k 0 B o 9 c O 5 1 Y x R W Q w V s p K z w e Z K h c q n r + y e 4 d B V H N d + W X 4 g w 2 3 z S R C N 2 H F 9 S m 5 z i o d i t t N q L B Z 1 b n v F v n h e / 4 + I V p q S e R 4 a Y k b Y w Z D i W o y X x h B 0 U z V J b 1 y T h O M h g y + c 6 x L 3 t U O + N F H d 2 A 6 f B P 9 v h d v m 7 i c y 5 r q a l z t v I Z o b P 7 e H y S o Y c g s N M c m x s e V q Z 9 h w V 9 I 6 M O Y U r t 0 q P 4 X o p W o k Z q b m z A 8 M q I Y g u N F T c U H G Z F 9 / i q r K j A y M q r 8 r o q K M p X q R P B 3 B J N c 2 / e 0 Q p f R q b F u a 2 l V W + r U l 9 e h p a Y V X / 3 a N 3 D 5 y j X R V g O 4 e K k L N 7 p v 4 c K F y 4 o 5 n z 9 6 X B 2 D Y F e n z B J 6 4 r b J l 8 z E Y V w U a K e 5 Z 9 k k J t k i Y o n 3 x K A v M S i f q B A K 9 c P O x / S c D q 7 u M C y 7 h B C z U p s D O z o 5 g c 0 b N i D d K w J F J B T N y n B M p z o v 3 S 2 u T x j Q U J p W C 5 + F o N e z s 6 q Q U 3 a r H k q n F f 0 s + U F K f C W / R b 8 g E 0 I J h x V q o V Y F u R S V x l U g S 3 r H b / z r v M n 3 i b c p k + 9 u c G Y g i W r X Z T S X 7 V T M 9 8 H / 5 2 s 4 1 q 1 p n + 9 8 9 F W w r B 0 S e 7 B E 7 k N M e H M U l k g b a m o q M T U 9 o 3 r q 0 b E f G h 5 D s / h / D x J c + 2 E g h + b + n o 2 7 R J 2 I n 6 J L q B B 9 W j 6 j n 8 S 6 s b k 5 1 j K Z M D U 5 j S J n E R r q a 0 W r 3 d k m + W 7 B P d H o y + q E H l K z K e g X H Z K + v W b y L q I j k g 3 f W s Q C i q H C C T f c s X 7 Y d f u E i L k b 4 b y k X G o / n c R I Y s m A R X 5 / s 8 W g i R M 5 H o I j L 0 k 2 J P b x s R e O 4 c l X P i F + g O m u k x s T 6 R h M e V n Q P M c S r s p t / P 0 / f E 5 F f i g F K y q q M D 4 2 i v K K C p m 4 g E w w S 8 Y D y n n l R l 3 c x y g t N n l c r u t 8 U I + P f O p F d Y w T T z 0 E p 0 2 u 1 5 t S w Z Y H A e a j F V p A 3 P E b / y I M p T H / 1 U + 9 Q 6 0 B F U I k I Q I r w D W n h Q R w b W I M x R Y v S h 1 1 4 L 5 G T 3 3 6 x / i X F z V t 9 M x f 7 k D K F M X l o x 7 R B h W K g C P h m M x L S B z z Y t U G b N 3 6 t a q v x K 4 9 e 7 F 2 z Y N d s E 1 H g G 9 8 / z u K c c v F 9 C O l k o i 5 8 y L N v l g 0 o s w 3 P k g r b a 3 N S i B y 1 8 U H h Z l Z L y o r y l V M Q B W c r g I q 3 Y n T k D f 1 i q G C i R n 4 Y 4 z + z K F B n N o J n w O 1 u h R Y W r M w W X Y e K m j B r I A C d J T s E Q e b m d U F E O + N w 8 x t V f L Q P X A F p f Z a p b Y J V e 4 h K l W f 1 8 B 9 O c w G B 1 B q q 8 d Y 4 D q a S l f X 8 J A p N W N j k 6 p W h 3 l q X V 0 3 0 N 7 W o k w J t c g X j w t T 6 p A U C e U y 2 G E t s W L A o 8 N v f u Y c x r w M Y W f w R 0 8 4 8 S u v 2 I l I K A 6 r f a G o m p n x i A R d n N u 2 A o Q H G D k t V H q 9 4 y N k K E 1 D 3 f i s t v d S D m S d m E w u / 7 L y h g 1 K r 4 3 r x V f S B C P D 7 s x c Y Q 0 a h c W o T 0 z y t A 8 z c 3 L c N g t G 5 s 6 i 1 t i K q e S I n J w X I f / J O E z e z I B 5 o e x H M X n T g C O H j o h Z t j A 4 d b 9 I D Q B f e P 5 L e N / 7 F t 7 T z x O s 1 M 3 I F F O Z G D v 0 y 2 d I c E p I p l k + U F R f Z K p U e z h x k d K k t 6 m a J y R 0 m O Q a y x J g B J C L t Q Q n K Q c 2 L j F m + 7 k t B i P O b I Z I J F M x l R J / v e c K 5 m a S K C u f L 5 H W G U Q F a 8 s f q 0 K 5 o x n D v i u o c x X e j a I Q 6 C P U i d k g / i / M J i P W b t i C Y M Y F m 8 O J O V 0 f A o a r i B q G U R E a h C U x j N O D Y q b a R 7 C 1 e g r x 2 X 5 5 D O K 7 x 6 7 I v a c x P D q C 8 x c 6 8 b n P / T N e O P Y S n n v + R X R 2 z f e 4 W y 3 S s 2 J u F W A m g o G R 3 L / F m B E T m l X B u W Z E j D F s q E m j R / y 8 H v F X S 2 w i 8 e U 9 i w g H s 2 j T l k g K s 3 4 j K s t 6 x J 8 y q 8 C G Z a B b f m d V U c y 0 2 D N M Q a p e m 5 a z c S F Y p 3 p u y B V q J 3 i Q E J P 8 f e 9 7 d / b F L w Z Y E c A + 5 a Z N G j P R Y u I m C N R I d w y B j L u Q g P a Z o G D Y P G d 2 3 J r W q l 2 X A r V U i r x j F I m X 5 T 2 2 q G U 9 y 2 J w g d c + E Y W 1 w 6 J I 4 n r / a f R e 9 e D g g Y c K b h k S m c z A x r 2 H 8 p T U N 7 / 1 f f n + f n i 9 m m n C Z h n V 1 Z W I i E l g E b + D 3 W 5 I 4 I v B 5 N F y 8 X l G f X p V 1 6 X M w Y W H v g O q p b D c R 2 w w i r F S N l P k t z O i C e z 4 p d / R a q M + 9 h v b c G R b m 5 h Q X G S 9 k 9 B J i H c D N g 8 x F B g 7 Y t u H v i z n 1 u a i + 3 P z B E j z r i r b I 7 A Q + E k m J k z B f 3 k l N t 7 w t F g i P r R V N s J q 0 t Y m u L O f X m 5 l J t S N Y G J W x s m I l u L 9 Y K k 3 a 5 7 2 7 N l 5 e + 3 m Q Y B Z 7 6 a N h e / 3 n q D y k l j V n F G B j p I S z X b j P A T E B + v q u q 7 y V S k s 7 g e J a 3 L d w m w L Q K a S R 0 G G S v T L D 7 J V o q c H T N j X m m W / A h C a h p i z S i o S m g 2 6 8 G Q h d x o 2 s R R U x a 6 A G 1 6 f O 3 U S u 3 Z s V t G b Q q A f l G H 5 c V 7 K f P / A i N j T M d F u S S S 5 0 / f U l F r 1 N j K / b H o a r 3 s 9 2 3 U t v B 3 m 0 F F C 3 w 3 Y W k u 1 k M o K C U 9 0 S K U j 5 c A I a i R e h + 0 z f b h h 2 g t L X R e a n A 8 p a X + v o G Z f L p t 5 + 4 e / f N v k 6 / 7 c e 9 R f j h F D 7 y z f W A p s H a x 6 j R c 4 9 K 3 p c d F s M 2 K R a J n s B P M M a e b k Q A E V E / / R 5 5 / G 1 J g X W 7 d u v m t B U R B R O Q b 7 j i x z 7 X c L m t n X b 3 Q r A V B b W 4 e J i Q n l D 1 L w P v H E Y z h x 4 i W V M b 9 j + 8 J G O / e C 5 K B Y Y i 0 L x y H D X M N C D M W q y V z j l t w C 7 l J Y X F z I S t D 8 k u 3 k e B J G 7 r w 9 / 5 a K 6 J 0 8 f Q U 7 d + 1 A Q 8 3 S E i 9 / O 0 p u i 8 9 o 0 N T k J N j s v r 6 + G j 2 3 B r F u b Z v 4 P M w q Z P N 4 k b y R W R j i V p i t d l W 6 z B 1 E W G l 8 N 8 h v v r 8 Q G f E 3 z i t z N W d 6 O b s 2 w r / 5 p k j z F C p s a + C y a M 0 i 7 x a p K T l n d a F z a t j + 4 X / O Y 6 h f U 2 f v G t N j a / 2 d G l l B b l l V L S / K C 1 y M n k k D G s T E Z y d g X T i D i a R W 8 k F T b y q s N a e Z 9 G 5 G J B i D b + g Z b N n X p N Z 9 m l 3 7 x I x c 6 D f e D R I 3 R W i v W / 7 a 7 g Z k c s 3 1 m C d n n y + g N j r g j i 4 v B w r R S U G G S v Y K U 6 z R Y 8 g t z u y i D O X F S I 4 n V B W v u V 1 M O f F H l A O X 5 a 9 Y T 6 z g j u R c R y B T / e S F C / j L C w 7 1 9 W K x p Z / / E y 0 b I R + 5 J h k M X 7 r d f o y N j 6 k I D 1 U 6 T b + G h g Y V C W L T w R e O v q C S J r m + w Y U 6 b r G / e x e l 7 x 2 3 u D w 8 M k i L a 7 k W g Z I 7 m v R j d m o A U T F 5 I 5 k i F N k m x Q e 1 o 9 G 1 K / u t 1 Y M N F 5 c L w m z / U B 5 D f f 7 X 1 F 8 G H w q s y S r T T f V o W C E N a T H Y 3 g s V W n k L y / / H g 1 e y n 4 h g F S n f + d I I N j 1 U B + 4 e T 1 i N J a g r u o d M c 2 H 2 x I A w l N D Y g w I b q v b 1 D W H N A 4 5 A r o S M C H G V U J 6 9 l Y J 3 l M n 2 L F + J m Q h j n U m V f x O x r g i i V 6 J I j M b x q U 9 / A V 4 z V 7 + 0 U 5 w 7 f 0 W t N l O S 8 E G / a e 9 D O 8 R k y Q h h i H 9 z q x O 7 3 v t 3 6 r v 5 Y E F i + j v / R z S l S M 7 y U q W u t 2 1 d j 5 a t O m w 5 4 k B p m x e N m w B 7 / Q x e / a s b c P g N j d h 0 0 I X 1 + x y o X 5 c R K X s d 4 S R 3 T K e D v T J j J c f k X v K Y q f P q T f z g R 8 / j V i + z z z V J S I k x N e U R f 7 Q I t X W b U N P Z L m 5 k H M Z Q r d x L V D H b X U E O r L t z / X s R e P b c Q 8 t M 7 x w 1 I i R / u S D b 7 z s h Y x R W K U y G c t 1 d M x P B 5 O j c Y r O Z a f B 5 Y B j b V a p l b f P + u Z a V S N / b g i 8 b z z x I Z i K Y G / m z Z i Z C B c 9 k q G k q q 9 e L N Z Q K K p Q b M C o T 1 V C S F s 3 A N Y H F k 8 P X 2 s + S s 2 L S V W i q P z T p h 6 O 6 G N F w H N 9 9 + m l M i V / D l P k N X K x N p 3 H 1 a p c y F 9 7 + K 2 9 W 3 z 9 5 Y w b v / + v n 1 N E S / g k 5 Z A Y P 7 2 j G Z / 7 g P 6 j P i Q m f H j V W E W l i 1 s X 1 c x g P a R 1 4 C i E W L 4 Z Z 3 4 F g 1 I Y K 1 4 S c y 4 9 4 M i g T r 0 U j G c V s c u 5 V z v Z S y D d 3 i a / 8 y z e E 0 C x o a q h V B Z B X L l / B r 7 / 3 1 3 H j + g 1 0 3 + w W v 0 k c 9 7 Y 2 j I 2 M I C q a 8 j 3 v / h W l g e 8 W q r t R y 9 J E t v 2 D / 3 R b Q 1 3 8 9 L t h N x k R i H k Q T I w q T U m 4 P I 2 I V n p U 0 q 5 N t M d d Q S 5 Z b Y 2 T r W 0 b 9 J 8 S H 0 0 7 H 5 G K G 9 D f P Y b K R j u 2 N b 9 C G G + J c O Q y o H u Q H M g 8 0 I 6 4 v 0 h Q 2 i r H U E w j Y u y d Z g e b N N K m p t N 7 6 t R 5 U f d R V F d V i z b h D h l W n D 7 D M v m H w D 2 G 0 r M p N G + v Q z Q V h M N Q j F T n Z Z h 3 7 1 O / i d y M w r 7 e i r G 5 T h S l m 2 G x 2 N R C a m n p / I L c 6 / 7 4 u + g d 0 1 b s U y H R J E K M T / + f d 2 N 9 c y X G h J n q h a n V Z + J j D O h H R M + U w y 5 M y R b P w d g c K l 1 6 I a i k + C 4 u l G c z 1 w u B K T W l 1 u U l m A p G F C h S G / W K c C n N Y N K v Q 0 1 x Y W a J d k Y R b j H C I d b Q X I K 7 V c i x 7 j w U j h 8 / p b q Z M r p J 3 4 8 R K Z q z 7 G r E 9 b e l G i t u / + A X h a E 0 X / C H f z 3 f Z Y d w u Z s x V z q K Y L w M k V i Z m I E J G Y t K u L k p c 9 q M m p I B M U O X X 5 9 j K o 4 p m 5 z r i 4 7 B E + 1 X z w n 2 2 p s e 9 y O d E N + p p Q 4 t l f d g 0 o o / n P G K p l u h x 9 2 / d S i G U u G + P F q c j + x p + 8 y y O a P b 4 8 X Y x J T K K L B Y H Q g G P K i p r B K n z 4 a O T b U Y 9 Y S w d m Y O c z / 4 F l x / 8 H / f l t L J G d F g l c t o h F Q K W z / 4 J W X 6 c U + q d F z M R P l t 7 9 d / N / u N e c Q v i a + 2 R I O T 1 Y K 1 S f S 3 c j 0 i 8 p H i Z l q s D Z P B y J l t Q 2 6 a v u q p 2 i 6 1 e I m I Y c q X g k l M I q 7 h p I U x r k 0 Y V a L u 4 T V x 1 d 5 L g w 4 X L l 7 F Q H + f 6 u T D n L M P v P / X 8 b V v f B P v E K 2 d 9 q S x V M r W 1 g 9 8 U b X 8 I u O d + r v X i L B L i 4 Y a g 3 2 m C k N W I 0 y G s P L h 8 s E 1 x V Q m g e b i f X L t 2 n p U I S z u Y U f z U S Z B 9 Y / w z 0 Y w d N O H d T u r U V x q l 7 k 3 w 2 m u Q a V 9 I V M v B 7 a 7 V j 0 h V j R r / + 1 D Y 6 i 8 k O 2 F Y a M q 0 8 7 H m M 8 A 7 h Z B H s k 1 / Y j 3 x W B t c o i G 6 s b Z W D N 2 i A V g q j e p v D a m 4 v i c o 0 I A G Z S 8 V I m i V y + d y 8 F O O u c u X s d v f 7 l H i G S e q U o c F p z / w n / M f i u L H D 3 c h 5 D 7 r b / 4 D k p E i 1 i s d r x x X z M u n D 8 v f l A 9 t m 7 a j K P P v 4 C 6 p j o x c Y U R D u 3 L / m I e L G F n k 8 8 c f O J C l O S 5 G o n r U Z j W y c H z o q J c O m L P j C 1 1 a X R d v o j d u 5 f R F H T W G f 0 q s D a z 7 Q N f U C a f y a j H 1 c 9 q j f o n e t J i 4 p 1 W W 8 e Y x O d J p i I y R P N M 0 1 y 8 H 4 Y 8 8 3 b Y w x L 5 h U y V 7 M / A 2 L Z w Q A e 9 Z z E y N A Z d s B q 1 L U W I G 6 d V Z J X 7 9 H I S n O Z a Y a j V V b a y K I + l 4 8 t Y 2 f + u o G e D R j I T F 3 G 5 p r G Y m Y g 6 e x K 2 n g i s n S H E e 2 M I n w y p q F 4 E I Q T L i r G h 0 q 2 Y i W C S a H j W I 0 6 t C Q 1 F b X A 8 u X S B G h M e T 5 y 6 j I M P b c f J j 7 9 d a Q W d U V v L 8 Q U j + J u v n l h A I O x X d z / M x I D C K X c 5 v j d S g a 9 1 m / H M T 5 + F z + 3 D Y 4 8 e w f D Y C C x i r 3 H h k l F D 9 m F Y j H x m G m I V 8 i I 3 w r T R i v A 5 4 T J N u S l w j W i 3 j K n F K M Z q 6 2 7 F Y E t C v m v c I K Z f X j E p r T y t 2 p g H l d H I a n 4 W J N a u 1 a P O u V U x U 6 N z l 6 r Z a i n W 2 o 0 x 8 z y f m Y h G M V s X n 9 / Y f O d 9 F q X b Y U s 2 C / P v Q n v D V n R U H U F 7 G c t E D q H c 2 r p q Z k o O 0 B / 9 / w 8 z q U R b 7 8 3 p z B i d 9 b K 0 2 L l C 0 F T N G Z l U 8 Z f o U 9 F k M 7 e J d M r r 5 k O N F j w f h b l C r 8 r Z 1 T q U / I a m E n P B M g n 5 L S O F 4 o e R w f R l 8 j 2 v v C e m E G F u M i F q 9 a v Q 9 + i w G 6 0 d 5 Q i m J v D 0 S 7 P 4 + F e 1 3 e h S Y Y 9 i s K 9 / b C / K S 2 z i Z J e h z N M B Y 8 P S i 2 K p Q E r r 4 B o T K V 9 u g j E v Y d U w 2 q 3 M y m 2 f F B t O E P c M 4 U i 9 G f / 4 1 K L m / 1 l Q w D C 7 Y n H D k 9 U g f D I M + 8 G F U b J 8 s D y / t j i 1 Z B N K v x C i s U S P o G i j X I P R r e / 7 n D L 5 m B T b + U f v g 2 G N m K b 6 h d o m B 5 p 5 h i V y m H r l v t Z k s 1 8 4 v y r k m 8 d T L O R 7 6 e R p 7 N q 9 c 8 l F 9 9 U g 3 y f 7 d w + Z I g o P r r / q L l 6 Y z X S s 3 h x W S E w m Y K p Z g h p k j h N T d 3 5 + Z d S I b Q 3 z 2 i + a C K B v 9 D x 6 b 3 n Q s t 6 h 1 o / I y H / 6 2 S G 8 1 D k n x 0 k j G f b J 3 w x e + r N f h S l t h R U u x S h c 7 E 1 M J x T j m o Q p j G z A W S A C k P Q m k R Q m y w w z e i U P m x 5 P / s N 3 M B 0 Q L S J f t 8 Z m c f n L d / p q x J B H S y i 9 V 0 T P i k b f u 3 S 5 M b s Q c c M F a g x m i K e E u u M J H b Y 2 s I t R r 1 g F W z A 1 I s K p 2 I A a u Y 7 t H / i s C k r Y R E j 9 x T v W q / 1 e 2 a A + G A q q p i U 0 y d a t W 4 e z Z 8 + p 9 K w b 3 d 1 Y 2 7 E W p 0 + f x k c / + s H s W W X u Z X 7 O D x r V L i A s s W c O m k G Y i r 0 2 U q I K x 8 Y p 0 D K q N F 0 r W 7 h 7 x L v E 1 9 1 M 4 Z p 9 4 z 5 A q y I V E W H P 9 h c i Q F T / P S G t 2 3 3 Q V z g H 1 0 Z z A T d V a 8 W a Q 5 t O a X h 2 5 7 2 d + C p T z Y w k v s / E b G O j H D h 7 + 9 z F k m P h 9 f l V Q C 0 p g i 3 F 6 g P 5 G w l F U V V U D l 3 W q z H 8 x V / 8 3 l P a 0 5 W R 6 0 / O C t 5 C B K z A t 5 m O l L d f L o m T 1 b T 5 M M o s l j u b U F F S g 8 7 O b l T U 2 q E X h / v h X c X 4 2 k 9 n l J m j N 1 l k w i P 4 + p l r e O 8 7 d s D Z V A K D a n S o h 6 l C H P F q E w z y X F s b u h N 6 Y b z w r B + e l n 6 4 m i t g r r L i H Y 9 t w N 9 / 5 6 y M X B o f f s 1 2 7 G q p V 5 o t J q a s o d h 4 2 5 e 8 2 3 S l x T C U s 9 e g T O A d S w 4 a m M z K A A f r q q q c M o m 4 B b N x C H O x a d G k S f h j E 0 h Y x 5 F O z g g h 1 O D z z 1 9 S 0 U B G j 8 p j / a r n g s F o E H P 1 Y b W j 3 r V r V 9 H a 2 g q f T 9 s B p b G h H g 6 n T Z 5 b 0 d Y 2 X + r N o e I W O / S F G S z R X U 8 j I Z Y G G 8 e E g 1 7 V k 3 H d u g 7 V T 2 I 1 4 N j f H n 8 K U / E B z c x z K 3 z b q 8 b V a z d x 7 N h J F D l c e O n s G S S L U n j h 0 n F s 2 b 1 p n g n k f O m g P G b F b 5 + R l 1 w W k / N m 4 m J h M a Y m D E F F T Q u K D M i A D 9 f n y F D s 4 8 d 1 N 2 a L q w x / + R 1 f q + / l m m Y K D d I H p L X w / P P H Z Y x v q H v t u d m r I t a s Z u 4 b E N o q c 6 r g H C E a 6 n y G + U 6 b N 8 + 3 4 W I f a u 4 2 E I s l 5 I e a p o l 3 x 2 B q E d M v m w q 0 H L i w a 2 p Y X V 7 b y M g 4 p m I X U V 6 5 s L b l l b / J i l I Z r G g Q / + 1 D a / D K D e t Q 2 z D f p L 5 7 c u X + E c y t S o v / R y I 0 M O F w J Z A g J k T 6 e F J i 5 p r u 6 H J 7 t 4 h c i M C 2 a 2 k t t R B M v I 0 g K S J 1 L j o j D O c Q 3 8 i G I k s p T D E d u j / 2 v 9 H 0 2 7 + D j E E I 1 v h g n B J m V H A R O E f 8 D B B d v H A J u / f s g t 1 u U 1 o v H 5 / / w p f x 6 M M P q x 3 d 2 R S F a 4 u x u J i X B j 3 W N 3 c o q 8 F Y p 1 e C N x O R g 4 p G y T U 0 Y b Y 2 M 7 M N b E i 5 m q m Y F U F Z o X U 0 M o n w 4 B Z A r N x l f V a O f 3 9 m o D v D Q W K n r a w P S / e G S x 6 L o 8 W G d e s 3 P E U p 9 v 2 n f 4 T a u g Y x E c 7 i + a P H M D g 0 i n P n L 8 o N T a q w Z 6 Z G D i B a y Z p l s K X A K J / q g V 7 g r t n N N D + R k + s b p 0 6 d Q 3 F t + o 4 6 m 3 e + p h r / 4 b F K n L 8 Z x U f e 2 o i K 2 H q Y i u e / U 5 H t C L Q c E j 1 i E t Y Y o e 0 Z v D J 6 Z R L t p X o k y 4 w Y D x p h u R Q U a S g a M Z v U e 7 c w 1 Z n E P I 5 r / b d X B D P 2 T T A r J i q H z e Q S x r E h d l l 8 2 G o x U b 7 7 Z Z j 2 v U m l G s W v J b V Q t E j S 6 J m I q q B m z i T 7 X S S G 5 G 9 a p p 9 V v 5 y C J Y h P z R O T m P M + 5 z i V C d G y k L C r 8 6 r 6 j P R D 5 i K Y u 9 f b 3 4 / 9 + / f j / I W L C H j n 4 A / 4 M D P l h i V u Q t k 6 E Y o 8 p G h l b v 2 p f G s e g 8 c W z Z B r l 8 3 E 0 r S Y Y F z 3 Y 2 l E e l I e / C s P L o 4 G D V E M T A 6 q P b v Y X 8 8 h 0 p + 7 r z P l 6 U E w U z I V x 5 D 3 o u q z Y d C b t e L U Z Y 5 7 / u I V O I o c S v P P g 8 y U f Z o H H T v H s l y 8 x u L B p c u X R V N t U h f O D I B r Z 2 / A K D Y 8 G 1 d w n x 8 2 r X j s 0 T v z 7 f L B c y S n x X l e V B 5 P R 5 y b s + V f B H f j 6 L 7 Z g 7 D R i 7 S 5 Q 5 g t I S a O A U V F w w i E 1 6 P I 3 g u r 0 Y K 6 o k Y E Z 5 L o H x t E v Z g y L P y j V G T P A B p L F p G k f D 0 w M K L W y 6 h t L W k T U i x N z 4 v Y c 2 I j Y g 5 M B v R o L N W u x R v S q R 6 D 7 h D f m / e Z + N 3 c p a o V / t m U X F t K B V m 4 O Y A u q Y e 5 V f y 5 J R Z i c 4 i I L 2 V b x p e 6 A 3 J i 1 c J N / N S M + J y 2 C q f K 3 k j 5 x U T b Z F B 7 H 7 v k e t l F d T U F m A w g 0 R R S q U i L 5 I I y d Q o o O w a D g s E w 2 J Z 7 d G Q M T c 2 N a H A Y k X Z W I h U S R h R 7 N W 2 Q M c g e b 6 U s j 3 s B 8 z W 5 u d y D A r X + b J C 7 j H B m B T I c 1 D L 1 r i 0 w Z S P L D w J q H U p 8 e 1 W o S R + U U 0 T H N X Y m D N u + + U g V 2 2 B R U t y + o G U w T 0 Q 8 m v Z 9 S r r F H M 2 + b G y q 4 W z 2 C Q O b Y d Y 7 V K v l x e B v v / D 5 L 2 P r 9 m 1 w z 8 6 g q r p G N O e Y X E 8 R m p u b x d Y + h l / 5 l b f h 2 W e f V W b L k Y c O o / N m p 0 p 7 4 s L x g f 3 L t 9 Y i e J V 0 U Q o l m y 6 F Z C i p H F j T E r 0 1 i P A L I d g f W X p F k 9 t O s q 6 M u 0 q k 3 G J q i n + a 2 1 v L 6 x m B z V M F U 5 t B a Q f 2 / Y j F Y 2 K B R G H I m G D y u N S m 2 q t F s l u Y o Y n a Q 2 M u t b / w M j 3 B a d 5 4 P T 4 M X x v B x r Y 1 s D U U c d k 6 + + k 8 H v Q G 2 w 8 S L J g c c m v 1 a w s g t 9 1 Q s l m Z 1 Q 8 S t 1 O P Z s L D K L d R + h v Q d z 4 K S 7 t d 1 R J x m J j e v 1 S z k 0 I Y 6 5 5 E y p b G F X F w X / + 6 V 8 l Z 5 C g i 9 b i j R G t r I 8 6 c O Y / d u 3 b g 1 q 0 + 2 J x G F J V B r b 6 z 3 b K y V f N g Y B O P / o u Y r t 2 r O q m y V / j S 5 S T a b 9 P h N D J s d i m + R i 7 j Y T W g I I k n u b 6 U U X 3 a c q A v k b / 3 k d / n V 5 u I k e A M a Q O q f J W w b 7 e r p Q U 2 U K y t r R U J q x F Y Y o T N Q o 2 Y m J h S t T l s r l 9 f U 4 + I C K y Z I j e a N z c p 4 k 4 l U r g 2 f A J b 1 z y s I l P J g R Q 8 x W 4 Y v E Z U b C x D M D 6 j z E E d i m S c R E O l G U I 3 I d 4 n T N i + G p N y I Z I T c r O i e V m d y s g W N + y m t u I 9 M E 1 I Q a 6 L r 7 0 R D 3 p v 9 W P H 5 q 3 Q z x g 1 b Z S b J j r 1 c f l 9 g c Y y + W A k k v s H 8 8 H W y r S C 6 B v F R U B w f J N y / + F I W L W R Y 2 Y 7 g 1 7 O o i L o c 9 m 6 9 w G 3 a K Z A V G s x d h t y u e X 2 F r h s 7 G H x 4 H C b o W L J O U z N 3 o T D V A F T k V n M i v m N x f g F 5 r N x Y X A 1 u H 7 j F i x B E 8 K 2 G L q 7 b y r b 8 8 C B A 2 p v W 7 d 7 V n X Q m Z 3 1 I D Q X Q I m Y k a 9 8 x W P y q 8 L H Z j e a j G g C V g V n Z M K 5 e w a 3 J r 0 5 Z c S 6 a n m / A F I + + n H 3 N h G R O N S W N H 2 9 W u N D b U M x h p C g e q 7 P u m f k c 7 P a k Y I g Q X D r l 7 a m V s S u J 7 D / X 8 + r 9 2 m W X v p f B 4 W x j L h 5 s R t 1 H X V C O B Z E z 4 X h r Z 5 D W X W J M N m 4 O g f D 1 f 0 D A 1 j T 1 o 5 k X 0 b b 6 V B A p s 7 0 6 7 D 2 l Q u b L Z 7 s N + F g G 8 N Y G h j R W q p 0 f j k k h 0 X o i M Z a C e y q e v b 0 O T z 8 6 B H V S 4 9 a N T U l U 1 K n u 7 3 + Q t A a o H v A / Z X F 8 x S a i q s Q M w v + J i e n V O S Q Z j r L 6 d m D M S p M x h 0 O u e u 9 x W o V 6 8 K n + S l y S T Z 5 X Z J t H U Z B x u + x z Z h L f s + c U q b E F f L T f 9 6 4 z V C U 5 M l o H B m z S D z D Q h O F / k X 5 K h c 4 L w w Z 0 Z K I o n y N U W 0 V a m r S 7 F N 2 k 8 2 I 0 c 7 Q r 9 f r U 9 W U N N f Y o N A y n + y 2 J B K 9 K U y U m d R m 1 E w 8 J a h R C k X v U / f B U M R k Q I e 5 q V u K 2 D / x i U / h b W / / Z X z z 6 9 9 D c 0 u L + B R D O H T 4 s O q T / e g j m j / J n D x W D r O V 7 / b c j v E y 6 W c + s B c 9 0 Q H 0 n O 9 G x B h F Z U k l p n 0 z q K m p Q V d X F 3 7 p j a 9 V n Z e 0 D q V t S I 2 R S O W 6 5 T 9 q O p f T h Z l O D x r 2 1 i 6 I u F 0 c N m F n 0 z x D 5 e r X 7 g o y d k q z 5 B W H F g K 1 c E 6 7 t s h 8 5 S + X p E X 4 p E e E L p r T m J 6 e w c 3 u W 4 h E o h o D J O L C F z q 5 r 1 a 1 i R + v n y 2 X u d 8 u Q e Z j i z B + l 1 q b D M P M D o N J f C c x 0 y w i f F g z N z k x q e i F W 4 + u 3 7 B e r V e y F x + X D V p a m 9 X i M 5 m Y m k / r Q p t R T P v z Y j a t t 7 k g M Z C A u c o i 3 C 8 O / q K 5 o S P M R p a r A R v S 6 w Z i K s J l c B n E n w p D b 9 X j u z / 5 A d a v 7 1 A 3 y p u / c q k L H W v b R e q s z i F M i 6 9 S V M G G m t k 3 B E u N W W o s B U P Z v T M U z z E j G l S n S y s p y R 3 6 u M b T 1 F g P p x A H t V Z R x R r U l G v 2 N 7 M L O J E O h w O f f P q q S P A Y U h E f X v d 4 r Q x s T L R q E n 3 9 f a h v r l d m K L 8 n l I o 6 0 X I + n 0 9 1 Q s 1 4 R a Z X C A l m r T d 2 Q a 2 t q 4 V F H O Z J 3 9 S C X g 5 j b h 0 q n I y 6 a a / T I Z k b 0 d r 5 2 S w r g l + V x 5 L r i V l w v k j M D C C 5 i h c S q l q 3 K d P B d 3 M O p 8 + f x r 5 D e 9 A u D E T h s H b t G h E W L a i u q V Y h d r u Y c r z 3 H G g S U z P R / O O i K R n O J I K V z / k 9 n o e / q a y q R J N o K e 4 o T y a c E k 3 H 1 4 z 6 X b / W n d 1 k I K M 2 C q Q p z g 0 I K i o r l D Z b D T h 3 K t t / h a U I z l N U F M 5 K X Z + U h l I p Q W I 9 J c U j 5 8 b R z W X 3 F 1 2 J X I 7 A t t 1 G I a j m T U F e M C M 7 O Z G A d 9 S L M 7 4 L O P T 4 A b W 2 s B o k h 8 U d r m O U S 4 + K o h W 0 J U / M x z 3 y F E t M v v m t p / H 4 4 4 + i p r r 8 N h H R 9 E s k k 6 g T H + n 0 g B H 7 s n s / U c P U C f G z b 9 z G 9 3 + J v K J w q N y L T / + f / 4 j Q 0 S A c j x Q J k 0 x i b i 6 k G I i F e t x V g l J 7 b j K I 1 v W t w h D a 7 y i R K Z 0 5 N p l 4 G m 6 / R / 0 m R / x c K G 8 q T e P i y H w i s 3 I V W c + 0 T C P 7 2 5 D v q l Y F q 9 B q H A v 6 P 5 c u X h H N f K A g Q b E t 8 s m T p 3 G o 8 i C K 9 7 4 8 m w s U A n e e Z 4 t m m s z 0 t c i 4 H h k 3 t o V j R 1 g y b a 5 3 e s 6 n Z T 8 S R r A J 3 h v 9 e j I 2 B a Z 4 p i K k F v q j 1 L h s A n T + 7 E U 1 Z 4 c O H V C C Z S k o D R U 5 F V Z 7 3 1 L i 3 W + G A J G a T s F Y L R c t h 8 o J t P G A H g 6 X + D 9 V R h S 1 O 1 X f 7 N R k A q H M G P w Y h t V Y q p z s J S H E p J e x c c h 8 X Z s w q L 2 O h H y 0 3 S q y J u B t y D l p I h r K 7 4 2 j u F 3 K p k 0 b V F + 9 f I l s M V n U L h E z i X J s b 9 Q m i v m I l O B s y k j 8 5 G w v 3 G x k I V c 3 N O n G b 7 3 1 s G p N z U a Y N A v J K D R T O N E k R D a 4 9 / d G E D I F b m + r S X O P j f M p v U 2 i w Z M T a Y T k X 9 r o F F 9 W j 7 Y K t v Y S g h L L g T s Y E n y t 6 g F l n F Z a d l u O m b 7 0 4 h i e v j i D S X 8 M m x q c 6 v 6 O P n 8 M + w 8 8 J N f v U C Z g / p i Q q B l Z p f a o 3 F A O 4 4 T p g e w m u B p Q q 1 G I 0 a / j W h m Z h g J v c G B I + W v c R W N k e B T X r 3 f L s O h V s O P G j W 4 Z X 6 3 t M 5 m R w R a W w r D 5 z 4 y Y r T e 6 e 5 T W o q Y k M 3 V 1 X c P Q o P j I o m 0 7 R O u e O n U a F R U V K q h C k M m 4 J Q / P x f V c w x / 9 1 n 9 5 K i W 2 d K 5 m q b P z B q J y o h I x b Y j R k Y l l O X I x u G a j F 1 P v y r R J 5 Y p l B Y N a 6 8 m Z K H P B O X R d u Q o 0 j q G 8 r B 6 O / k Z 4 n D f B v n A m e a S E M h h t z I e y 9 e W t 9 F Q G 1 W J J s d D P m f W n B m b 1 t 8 t K c i A z q S Y v K 6 w T F Y L a 2 k S I f v F W l 5 S C r A c a H x 1 F K O A W Q v I o B 5 x + E E F i a 3 S l 8 f 2 z 3 D 0 + g 2 Q k g N 9 4 w w H 0 3 R o Q w U H C 8 8 A q g 8 5 + 3 S R A r v O U p E p R u t 6 l G C 0 u k 2 o Q 0 4 M M W i W m D s 0 Q P u w Z G y 6 P u V F b X Y L a v A J H l w i / d E b r A U E w b S o 9 J Q 4 7 t d Q S t 8 3 F V O a w F c L F n n H 8 / l c H c G 0 0 i B M 3 v f j w E 0 3 i q 5 h E w M y i p r Z a M c + Q E K i J 5 p E c P y o E 1 y 1 + E 4 M t z q o 2 V J U V w S g m I N u D 3 U 3 n 3 w c J M g r 9 t 1 u 9 / W o O S e z t 7 e 2 K A b j V E C 2 J i h o n n v 7 e j z A T G M S + P Y f U / A W D I V X 9 Q F O V J v m p l 8 4 o L c f f b V y / X i 3 s s o 6 O n Y T H x 8 e V v 8 y q h I G B Y V w 4 f 1 H N G R e h d T M v j A j V 6 2 D d Y k V a x n k u E M R V s U 2 p D m k 3 e j x u v P 9 9 v 3 a b M V Y C V + 1 7 R f s Y 9 B l V A r G / 7 c 5 I H I n n 9 K X n U L f G r i 6 Y 0 s Q 1 3 o q 0 J Y F g x Y j 6 j t 1 U g X J r m z C Z R a R O X B 4 x t f N 4 Z U m d 0 j 6 m j n m G 6 5 v R K x + v O r 8 / n T x N e W V i 7 8 O X W g p s L M m E 1 s W 1 R T m s e 8 + n 1 V / W d n X 9 w Q d h 3 W p W d j o l a L 5 0 j 9 9 I w b x e 7 i P 7 V k 7 6 8 2 9 K t N p M U L S 6 3 J f d J O 9 H 5 F 4 K Z G z Q v O x n n V Z e / 0 S 1 0 N o s 3 y 1 A 0 8 k x E Z 7 1 h Y n 9 0 Y 9 + B h 7 H f A r a l T 8 / p C T w 1 a v X M T m h t W P m t f U J s b a K x C a x l p e X K s J b n P u 3 0 h r X y w m m B D H I R i 1 D S 4 D C i 2 b r j 3 / 0 U 3 W t 6 z d 2 i J V x W f V K X 1 v x q P o N / W I K R 2 o 8 g u u j F B g M o u Q 2 G y D S y T T G J s b l u y m V B n X 0 6 D E c O L B f R S e p p f T M r 7 J u t 6 J T m C j R H V c n k Z + p b k E P H z m I J 5 9 8 f N X M F D k v p u N a C z b W J l U y L J m J k T g 5 9 4 I 6 H E r p f T s e g / u W F U O 3 v C p I E a j v R 7 h 4 C q Z Q s d C B O K x 6 h 2 I m w h 9 0 K 2 Z S b a t k j n J l 6 i / 2 a h q k v Z I d i E Q y 5 r t + / E q 2 X G Q x r o 0 v 1 H 5 3 C 2 r e 2 m A C Q z f k F B M Z G T f x 7 0 T y J 0 f T S P Q J s 3 O 8 Z C L 1 B j M s m 8 0 q n Y a T m 2 M m Z j X H 5 T f m D R o z 8 S p Z / J f K 7 n 7 I 7 7 F x K L f v 5 P o f n 2 f Y k e g 2 t O M Q Z N K O G i 2 3 k V 2 Q W F X M d S K a d T m w Z I P J r 2 z F T D 9 t Q s 6 1 G D z 6 y E w A C e + o e s T l Q T A B l 5 n n d j G r q K G M R V H o q r Z h L C I m q H 0 a 5 Z U l d z A T w f 6 M P y 8 w p M 7 x 1 p 7 r l a V B 7 f L K V z 2 h N h i w m K 2 o K m 2 F z T L v 7 7 G d Q 4 6 Z C P q v z O i n 2 c e A T A 5 6 o 1 6 t M z K y y z S 9 0 p J S p R W p D d v E D 1 N B C a Z g M N X E c C s j z H U P K 8 c y d r G b M V g 2 F I 6 A 0 C 9 k u g 8 j g P m g p j p + + h l s 2 F 2 p T C m i Z H I N o s V e O E r L R L L E U W S u h m / O r Q a o 1 F m l E a X c X 3 J W j i V m X S 6 z o V A I P b d p 3 I N G s k 8 0 Q L u Y l H L O P I V z G 2 r 4 + a G A 1 x u / E R f m 0 e 6 P O 5 N 4 / Z M Y N j S K / 5 N W W o h p U M w 4 X x b y c e K 6 M O s m o 1 r n o z S l R K R P s G f v H v g 8 P o y K K U I z 5 I M f + D X 5 f l r r f s s m l 4 v A z I b J K h M a 8 4 J P z 1 / o w w f / / D s w F W t 9 B Y 9 s q c M / / s d H 1 H P O E 5 N m h y Y D W L d n F + K 6 R r S W X 5 R 7 S 6 O l f L c 2 J 4 u w u D / j L y J m I 7 2 q l + J y 4 H g W E h j U z p x j L m 2 I 1 a 2 Y m N B z x T 4 x L R M u U o w D E 7 0 U R S p w d 9 I l 9 H x w S W Y i q O G Y f z b h X 6 g Z a D 7 Y x d 8 y i n T I w V f T i 6 j N j c i 0 D 0 X x K m E k c X L 1 B p S 5 q u c n j n 9 E + + j D 8 9 d Z k L A Z z X 4 Z k M u 4 Z 7 S t E P g p r z V 3 v W Q i 5 t 6 R E d M l C f T r K 7 C j M a m K O h m l W 5 G Z C D m U S T R a O p h R 0 S y m b U 1 P T W P r 1 q 2 w i n P O n M a 9 e 3 b i v b / + H o x 5 5 f s 8 Z F z + 5 L I e 8 s A 0 I V 5 P P j 7 8 5 9 + E w V Y s P 5 A x l c f / + P X 5 x W R K a 2 a g F 5 m S W F t p w L b 6 C R R Z X X L 9 2 + f n Z B F U M 5 Y l L I R f F J R b V 9 6 d s B A z E d R 4 9 I W Z C J x j J k L n 8 8 1 m l E k m N n t u r Y k r 4 V F h N I t o q 9 w e u E s h l J i F a c I F c 3 Y B 9 2 5 A y X f y w j N Y t 7 3 y 9 o I f w e A E + 9 t V X 9 k J + y G H c G T 2 g z z Q z D r r v o C D B x 9 S x M T N m j f V M v q l N Z U x i d 2 l u t q y v u k B C s p 4 l 5 h q W w y 3 z c v l 2 i D n E B + K w 5 A 2 w t C q x / F b J h z p m F + U z Q d p e b k I 3 c S k G 7 2 3 e n F g / R 5 x + p f 4 o k x h a p L L E 3 J t 7 M z K f e y E s f Q 1 C w m f z U l 7 v C a s r 0 v J T 3 T o e P P / g j G r n Y w G P a 5 + 6 p 3 q e T 5 G R 8 f B R V j u k r I U I + X j Q X e H / b e A + U w J v u C T P K S D 4 p t c i c C + v z B R E 8 l w U i Q b t R s p a 2 X N x g T U E Z 8 B L W J u M N z 6 4 o n j W L e v S K 1 v G H V W G C b s s H o r Y K s v g q X G h u R U U k y 3 N M x r 8 i S F X C z N u f P X O 3 H y 5 E u o E U e T 1 a m 9 v b 3 K D g 4 E / H j F K 5 7 E t 7 / 9 X b z / r e 9 W + W q r h h w 7 6 U n J W O i 1 W q E s 2 K + Q 0 b O c o 1 1 o v A o h f 9 s f p v q k R G 4 Y E v J r N V S i x c R H y n W N V f t w C a F y O y C W P 6 h v i J v I 3 D p D s U y A / M x Q Z V A O d y Y k v x N t p T Q N F b w w u M G l h 6 5 U f m P U K T 9 x k z C L u l A B t 2 h R 2 7 N k w + U p 8 f l e v H p K S e A f n b m F r 5 w Y g d G p 5 b X 9 0 W v q 8 O b X P r J g z 2 B G w e g z 7 N i x b d V r h 7 x H t f H E 6 t Z Y / 1 3 g N k M t h 8 j J E G w H C 2 d M R 6 9 G M W 1 2 I x l K Y T g w i s q S c r j 0 L k y K n 9 D s a o Y t Z Y G B v Q t E Y w j 5 I J 0 Q w h T e E M c N n h I P 0 r o M a o z V q j c F G y 0 a d x m E l O U f A x A 5 y B W G j w d h E 8 Y m c Y 5 P u G F z F c N m N q g H e 5 x 3 X b 2 G x 1 7 5 B k R D f p i t N t G y E a T i E V S a K z A T d + M L X / w n v P U t b 0 Z z c w N p V h G g 6 s h T q 8 e c O 4 Q i v V 1 d m 8 r e z n I K g w c 5 G b E 4 V 4 6 h + t a K l Q W I C j 4 w k p c F F 4 Q f a m E H 3 e w b q 4 H c f 3 J M r q 1 h d d L + 7 C D z H F N 3 t j y L i N Y 2 y k 0 J M y b H g B / 3 P 4 O H H t q L N / z 2 J + E z N 2 S / B D z z p 6 / Q T J q 8 5 R J G y a 5 d v Y F E P I 7 t O 7 f d r p F a C Y s 3 H / j 3 j l U x l D I B T 4 V h 3 W f X T K g s G P 2 I D o X x 7 T P f x e Z N 3 G p S p x I 6 W Z / E x a / A 3 B z a 2 7 g C D f m 7 c P / X 4 F w I z z 9 7 D E f 2 H k B J / e q a g b C I j v 0 E P n X i C v 7 x t N Y N N j J y G T e / 8 t E 7 t E U o p o N d T N j M m A 5 f / O k / I x q J o K a m F s m U a B + 5 7 i t X O 3 H w w A E 0 N T d n Q 8 N X x U w 0 K + 1 W J x r v 1 a 9 + M n u k w m C o n t H F 5 c C o 3 2 I m Y D + H 3 c J Q q w a Z i U m s B b o T F Q I Z v V F 8 s 1 y w Z j G Y z G q v i y J 2 / C t I t b 5 X a a z 1 b / l / k b F z s 7 s M f u l Q B / 7 8 A w 9 r X 1 4 E O u h M 9 2 E a E P 0 4 Z h g s B h e X l V b O 9 n z Q i R 9 F 7 a i v + P 8 H U 6 2 a o R I D N M T l B 3 Z q G h n c z i i K b N 8 D t j y M k N M O u 3 H e D O B O 3 T O z b s 2 M M 2 p 5 W U x q z M f F H j e q H B H U 1 d W p V e x V Q 2 j 4 n Z + 8 j K 5 R b g A m j D N w G n W l V h z / x 4 + q 1 w S D H T S L Q l 1 a q c f X L n 1 b S e K 1 a z u E K K L 4 2 t e / h d q a G p U F w O 4 + F 8 5 f k O u d V e Z P V W W l Y q b l N E g u i r o 4 q r g A t L a Y f L o o y s g N u z u q V t Z s O V C L 5 m / p s x J O 9 Z v U j v x L I c k 8 x z q Z Q 7 1 o q V 4 d D I 0 6 7 P n I P 2 A u o W n R G 1 9 4 v 0 y z n I / 3 y N P m H l l 4 3 F 5 c P 9 e N S l c F G t b W w + 4 U T c W f 5 r 6 j v q + 9 y L 3 F O s E M 1 6 X k q 6 t K j f o 3 j G U Z i o 5 r O i T S r l x b / y E C s X G 1 Z Q u j w p F T 4 l + x C H E R P z A 7 m Y v C N 2 7 0 K A J + 7 L G H V a I j V 5 I J + k 6 n T p 3 B v n 1 7 x b Q T 8 0 4 m g B G T 1 e J Y 5 y g + 9 D d H 1 f N k Y A L / 4 c g G / P l v v V 6 9 z o H p T 3 j 2 T 5 B 6 w 3 9 D x m p V T V E e F D r H D N g s / s l y D J W 4 l Y S p 4 8 6 T 3 p w 0 Y N 0 K v T D y k R 4 V Q m x Y P R G u t E k e 9 4 t C I x l O J 1 p M f C R 5 6 T 0 f Q 4 K a W 6 y + y r q 8 + S R l y O d q 9 z 5 R R g Y R D u z + G o 1 T U 1 1 X S a q F N s t b E n K 8 + L V s R 6 R / p 7 i d b Z 4 P 9 r a L 3 Y i J r 6 P X U p K y 8 x l L B e C N D o G N F V n p y E 2 r W a L B C l N q h F H / F T j N l Q i F w j h + / E W 8 4 h W P o 7 2 9 D e f O n l O a i A E D L u L 2 9 v Z j g r 0 q 5 D e n T 5 2 T c c 6 o z 1 Z r l 7 d U u 1 B T Y k H v 8 D T Y 1 u k P 3 n Q A z j H m k M l E 0 e Q I p x E T 3 8 5 0 5 F W Y M 5 j E Q T e q H n v 5 E T l u 1 e K O 9 C O a 8 i n h Y D Z y W 5 2 V C X f C z + T c j C p E Z I + M 3 D a c + U h N i x B q l J M V O B w Z e z n m 5 j h y E / H Z y C 2 E 5 K 8 t W I 6 g l c W F c n 3 L q U 0 B A z 5 d Y 8 a l f T u 5 T 7 a 7 4 l Y / t 1 O 7 5 J C 2 e i N s t S Z Y g + K / 5 j r + 5 B 4 y p C p g I i Z c r o e f s i j k W i 5 f v I J y Y a h c X t u K k N 8 a q n S q g F L 5 r 3 c T L P o 3 A t 3 U 0 0 M Z 7 n t r b D A h 7 U v B 5 w 3 i 1 M 2 z O P z E R h R b 5 h 3 V p Z D f o 4 + m V t f A c b X o O O e N o 7 6 m C k W W R p U X x U z l E i H + k e E x t b J 8 + t R p P P L o w 4 p I 3 B 4 3 y k r K U F Z e q o 5 z r 9 D R 1 M s S X X I i h f h 0 D P Z t W h k / m S Z H j y T a w c B J 7 U U e q q 1 b x e 9 a v a Y s B D m 0 D I q Y e i v U G R V G B g N + r Z 7 K n C m H I e F U q V a j k X O I u Y u w t n X l n f e u j B q w r W E J D S V j w E D L c p 1 c U 5 N y 7 e L S s g X b c q B g Z G F l q V g W L L F Y T R h 9 M f 4 9 N s M 0 / M k / / L e n 2 C 4 r F R Z i d C V h t x W h e X 2 V m A D h V W 2 J E r g c Q M g e l g G O q e T P / h u T s N k N M I t p 0 F K 9 S Q b a p L K n W U J O z X V D n F q m N 7 W 2 t q B C / J W U + G e 9 f U P o u t Y F v U l 8 H i N T X K L i z 9 j A X S o U F S y G c A c r e X / 6 0 x f w k 2 e e Q z y e R M p S g 6 7 L 5 8 D t d 2 x G K 1 L m D I q a H U i M J W E o N u D W r Q G 4 h G l j K Q / G g h e y B 1 q I U H I K w c S 0 6 t 1 9 L w T S f b M P 1 j k x L y v n w 8 1 c T t C O l V G h b E t 6 T g T K / O f 5 Y D + + Q H w M J e Y m f P a T 3 8 M j O x / F p e 4 r u H C y D + F g E p P T M 6 L 5 T 2 L b 1 q U 3 k Y s n 9 S p p u N D l J 3 r E f 1 p h R 0 O V W C s W Y X p a 0 0 x L Q f n G 8 u / i x c u q 5 m l h R 6 D V Q W k o N Z d 3 n k e L 8 h a + x 1 9 k 6 D 7 / + c 9 n N m x Y j + e e f Q 4 H N + / H r s d 2 y N t L m A x y g 4 y S s f 6 E g z A X C O H E 0 y d R s a Y C U f G V t m 7 Z r B x 7 p 9 O u C I l g b Q 8 Z i f U 0 V p s F O 3 d u V w m L n J C E M F N / / 4 B K X u S u H t x f i d G j U G h O / f 6 R J 3 c j r v P A b i h H h W s + Q X H M f x X 1 x Z v x t 5 / 4 l N q z 6 c i h Q 3 j x 5 E t o a W n B o U M H l b m 5 Z / c u R E S K M l W / y G r H y P g o I n L 8 j v 2 v Q F X Z / M 5 8 S 6 H U 2 q z M 2 0 b u n U t f Y w W w z s n g N S N R H M O z z x 1 F n C k r o o n p O 7 J 9 M s 3 b h G i u q q p y 1 R b A K g S 4 a f N m z M 7 M q u x 7 Z j B / 6 I P v V d p z b K o L I / 1 p x I X B H E L g n h k / y s u 0 M W Z p w S t f 8 Y S M W e H A A w M m J M / F D M U W X T o W M C 7 N I w u w m k V Z l k O w R o x F f R s 2 r F P l 6 f k L 9 K t B L k W J + y e 3 N D e q i C u T W y c m p 9 U C c 2 M j W z H 8 2 2 E s 3 W j X U O b C 9 Q v w R f 0 y E X q 8 6 U 2 v z X 6 0 E G Q K 5 o 7 1 9 w 2 o q t W Z q W k h 2 B h 2 b d 8 B S 9 y K k h a X S j A s B N a d M O R K i e Z 0 F Y k / Y E T 8 6 B e B I 7 + q P m d 1 6 p k r R x H 2 J 7 B h Z 4 M K V K j e B U w v E k 1 D E m k t 3 6 O + S 8 Q S C U w F r 6 K p l M x P a F S i o n s i C 9 h + K i k O x a 2 + P q z r 6 B D z c 0 6 l N x n F J z S Y 7 e g c m 0 G J c 0 g m L C 4 E t n K A g E m 6 j c 6 9 2 V d 3 g h k Z 3 L n R X T + n + i d 4 3 W 6 M T U y o o r X y s h I E h N k Y j m c f Q q b 9 k w h 5 r T t 2 7 E C f X G O r C I L T Z 8 7 g 1 a 9 6 A v o 5 C 2 I / + R P s O n t Y H b t F t N 3 f v s + M G u c 6 1 a d v N W A m / G L f L j W R h u E u O i S t 9 v v M d m F l w v l z l 8 S s 3 3 9 3 Q Y o s 6 F M N M b s 7 G V P F f L M y P i 0 t r T h 3 7 i z e 9 a 5 3 q p z O x V B 9 9 G X e m b z K p q x 3 g j T x s 2 f E b J R P B 2 7 v y P 2 E 8 s F J Z / / s p B A o H V H W 8 r P P A t 9 n H z z + z u q x w l k y i 0 R Z v f a j V Y C 5 e Y r 4 l c M h D D U z h l H v d X k m 0 n g 6 i J n x O Z R V C U P J 5 8 3 t t V h X v z 8 v e 9 i A v / r Y J / C f / 9 N v y K s 7 B y w / I Z S m F s 9 D R K + L x m g 3 3 / Z t P K E M P v H s B d E e E W x t B j b L I z R j Q 2 A q i v r N L F 5 M y y M D u 1 H 8 g 6 Q V V c U t 6 n e L E e 9 J 4 H P P f w k f f v f 7 k b R G 4 I 9 O o M z W I t c 5 f + 7 V g P c a 6 4 s j U j e F h C 6 N J 5 8 a U + + v q b b j q / 9 p s 7 q W W C I o 2 n Z l g r 0 6 b s T m u k V r X X I p a T H r b / c E X w H s h K Q C F M u A 6 5 B j o l m Z R c F S B v Z y o C C 8 W 2 Q 8 O h i s C d H I B p i c T D p e e d y m p t 1 4 8 f g J r X T e Z F I 9 K d i f p L y 8 A m O j 7 M / o w f v f 9 + 7 s t 3 9 2 0 A 0 P D 2 S m p m Z U + 6 b G x h r 4 / U E x u 4 o Q D k X U O s 3 x F 0 8 o 7 V J S U i r m 1 D 6 V p r 4 A 7 o x o n B n E S 7 g w e G / g A P p i o / C F J p X 5 R 1 O S u H F u U s y b V 6 v n n C g 2 7 g i F Q 8 q s X F z 8 l 8 P S O 7 j L e U I 6 R A c j s G 3 S o l L b s g 1 V k n M z e P X m K B 5 p c q G q t g z X u v p U i J 9 1 M G w U T + 0 8 P D y E 9 / 7 6 u 9 T 3 8 x F 6 L g T b Y y 5 k x h J I 1 k Q w F 5 9 G q a X p t g C 4 G 8 S 7 x Y d c L 6 a w a N f d f / S S e q + l 0 o b v / s 7 d 7 R i 4 1 K J z 4 p q Y c e w 7 f g d E f A h D L y 7 q Z K F g o b 2 q b k P o n u 3 U j r 3 w I h 5 5 9 M j q U 5 I W w W g 0 I / m j T y B R / / 7 l z 7 c A O m E q D 4 Y G B 2 S O U s J Q M V S K T 8 5 m r M w 1 p G 2 r F 8 H 0 s 4 b h o Y f 2 P 0 V p y r Z Z b C B 5 9 u x 5 9 N z q V 1 1 s L l 6 + o n Z S Z 7 e b X j H 1 m h q b Y b N x Y 6 + 0 D O I J t L W 2 w D + V h K l 2 9 R W 9 h U B N 4 g 2 O g d u w 0 N y j r 6 U U t l 6 c d H d c t Y M O i p / B Q X z h 6 H H x O U K q O b s 9 r 3 5 F Q X w U v U s m Z A n B y l o g N q X k 7 v Q h + e 7 n T 2 t a I B n 2 4 t r V A b z r d R 2 w O i o w N D C M h x / f h Z A / h N Y 2 T S N v 3 L B h Q S p O D t y P m C 5 W R i 4 v b H U r o r Q Y 7 X c Q 5 0 q Y 6 0 7 D v k 5 + k 7 3 2 j 3 / l e a R C H h x Z 6 8 Q T O + e b / a 8 G X I t q y O u C m 4 N B Z G G K 9 a S L N M 9 M u B c z k R s q X M / l k G Q 6 o h 4 M 5 s B v W L r n n r x t t d p U d X G u w n W p 7 O z l o D r E t u 9 S V b 7 M z F + p 5 I b 0 Y v R P w y 6 0 W V 9 f K 4 q g X k z E J l R V V s A p g l f 5 i b R + a M 3 z I X P N j l I s e u S a m m r 5 H N R a o b H / v Q q O L H / K V U P 3 + c 9 9 N n P g w D 6 x f S v F x o / h e v c t t V 6 j N J Q 8 3 O 4 Z k d T i 7 B / c h 3 / + 8 r 9 i r f g k F y 9 e x J v f 8 m a 1 + 5 / e a M G + g 4 d U e 6 8 H c U 0 0 f T y h M b U L B c v h L e l q f P P r 3 8 U b 3 v h a V d T F n n 7 M x K D t X N 9 Q t y A D Q z W / Z 4 L p K p C M J L H l o 1 + W 8 2 m D m f C O 4 K e f O 6 I m w 6 i z q K b 9 T c 5 9 Y h I W 1 o Q 5 x P v j M J W Z V J 9 x d 3 h Q m W a E S W 9 H s V X r M 7 E S 6 I N x v S d j p F T V 3 g v H N J P N Y u J G B 6 u V 2 i x U 1 H a b p I l e a r / T P y z U 5 T U Q n 4 Q 7 c i v 7 a h 4 m g w N 1 k R 1 a Q v A y o X b 2 Y 2 D f B q Y k V Q p R 3 w 9 U X w y 5 b L X m t Q R U B s o L n 0 J y w w e E M e S 7 t D K t Y j a 6 x E s X 4 4 O Z P T K x M q b y m r f K S c 2 O a 0 E I 7 3 F c D D U y / r z X 5 b 6 7 A n Q / e P r b G a M Q D d t l s X v P 4 S M H Y a V J Z d b a O y 2 E S B B W o s o E M 8 L j 8 8 / B E b L B 0 W I F + 6 N v r L 1 z A u 8 N J E r t r n I d R 8 k 4 1 B R 0 R t k 6 6 q c / f V 4 t H L O d V A 5 3 w 1 B E T 5 8 H r / / T b 6 j n N n 0 C z 3 z y c Y S S M z C I K h M Z i H J b K + y m 5 c 2 Y 6 I U o z O 1 W k X L A + O Q U L l y 4 K N p t D 5 I I Y W o w j g 0 b V t 5 8 S 2 1 q s F a P M b 8 e 9 c X 3 b q Z w z y m G z H M Y E u Z q L i V 1 a q + X M u E Y z f T F h r O v B A m h S m N M f p e B y 9 K A k s l m G F b o X c 7 S D k Y 2 m 0 V T 3 I u 5 m w + V S e 8 T j V q g V J + V 0 T p h H P Y W 0 X N 3 x N X L m l V B a b H p D I y t c u x l 2 r J d u 3 4 L m z d p L Q F I k 7 l 4 g G 5 y Y j C T E B v 0 m W e O Y t 3 a d d i + f Z P y Y 0 Z H J 9 D U N N 8 9 d h 4 8 y f y k M R I X 7 0 / g h q h + 2 u 3 U b m x l / C D w 3 P M v i l 1 e j i 1 b N o q U 1 q k m G h 6 G 4 V U T k w q U l Z a B e 0 o R 3 C W e 0 u W u e t M J W K q d 9 K Q x I E I k l x I U T f p h N a 5 u g T f 8 Y h j 2 w 3 a k / W k c v X A S m z d v l O u c U 6 U j h 0 R z s 4 y a m Q k 0 i 7 g 0 Q f N m 5 8 5 d O H n y J D 7 0 o V 9 f E E S h d m m 6 x x Z u H P F h t x 7 N 5 d r E h h M e T I W v i S Y / g I 0 1 B i X 5 l 1 r Q n Q h 2 I p p i f z t B U l Q D I 5 8 G T U N W W N e h K F N 1 O 0 t i K X D b G Y a 8 2 a 2 J A v d B I F c Z n Q P L X J g 3 u N r A y v 2 C C 8 9 M H r 6 z K 6 9 O h H p I N T v l W i l 7 6 j c 3 N 4 r 5 6 9 C i f L R J P / P Z L 6 G t r U 2 1 0 G I X m J n p a c y 4 P W i s r 1 O Z D W P j Y 3 j 7 r 7 x V b X P D r q / s j L p / / x 4 V E o f Y p I Y K u V M x W b j p 9 Z 6 7 y a Z e E j o c f e G k u m j u C H L l S q c K j l h E c z p d L s w F 5 v D L v / x G 2 O 0 W r Y 9 D m 0 G t O z G E y 9 I D L v z m z K e V k A y m k R h M w L b 5 7 u 3 / y K U o b D u s c g 1 p x G s T i q i 4 f E B N 1 b G m A z U 1 W j H e + M Q 0 X E 6 H 0 r a 8 D 6 5 b r V v X p t n 4 W Y H e O 6 3 H m r t I n M 3 H q D B j Q x 4 z R p J e T I a u w m G s w Y x / P d b O J Z Z c V 2 K a 0 5 y Y f Q o Z I S A Z N 0 Y 5 C R Z 7 N j r 3 I D U q c 7 x M T u H o 6 J h a F u B O H f e r o f L B 3 E O a d J m A D B N 3 6 F / G 9 H x Z I E N a a C N x a q i e n h 6 V z H D g o f 2 q 9 K f U X A Z d K O Q T b c X B 0 y E s f g n X m u j Q T U 7 N q i h X U L T C h B A 1 n c 1 d O 7 f h q 1 / 7 p j L 3 W L l J V U f m Y 4 3 M z t o t s L R Y c G 7 w w T A U i V C p U t r D c m 1 T Q z N i 6 / t F + p k Q D 3 L R 1 A x r R h z i 4 g o x D e S + R a u y / R e d 4 5 2 7 t y O Q c q C x 1 I K u m W I l t f O 3 q i m E a 4 N 6 t A c j S O v E l r a K 3 1 J i g L F U Z m 8 F Y R v p i s C 2 x Y b U c A Y z 1 m m M D E 9 i z + 4 d Y g 5 7 k D R 5 U W F v E a 0 k B q S M 1 + L t W X L V v / m 4 2 2 z 0 n i k t A M E t P R c j m v R h I t S F q p H t s G 1 y Y j a o W 7 L c 3 h s R s y + e Z / b l g Y v s d e 4 9 a v u e f N D M 4 S I s h e r N 7 p u q x + C 9 r E M t B 5 q p 3 J L I 0 P h g t N 6 9 g g K F W w M R z N a X 6 U Q i m k Z / z w h a a 0 S I y H u E L v C 1 P 8 v o X v U R 9 e J u o O 3 f k 8 b J l 8 7 i 8 K F 9 C F 6 a U 3 l z / o h e / A 7 h 6 P u U J I G 5 C H 7 8 4 2 f w + G O P q Y y D e C y i s h 6 8 X o + Y p V t R 5 H C o P n l a R k Z G N F M I n Z 1 X V Y c e h t S 5 f S O 7 0 z A z g a H U 1 e D y q A H T N 5 6 D 3 W a V e 9 o P d 4 8 P 5 e t K b 9 v H B P v Q n Z + x 4 y 9 + M M D T 4 j 0 d G X x 0 / 0 F l a n 7 x + D + j t K x E C a a M M H h z S z 3 8 v r B q E M n Q 7 q 7 d u / D N b 3 x T r n 8 7 n C Y 7 1 m 8 T / 2 q R 0 F 9 t 4 S I z I g a 5 Q Z w o 1 R r X 0 t 8 f m T u H 4 r k 2 u O r K M e n X q X 6 G y 2 H A / 2 L 2 2 U K U j W 9 A 8 Q Y t 4 M D 1 J 4 8 I X m p j d m r l w r x f / O n D R w 4 s 8 G k f B O h f 6 k Q + G 1 c d T n / 5 M e g 1 o f H p 3 4 H h X f + v S E V 5 I y 8 5 Z F X 1 U M s h 5 5 A x 8 s J S j + N X T g s B O c G 9 X t k + m J q j v a 1 F E T 6 7 5 B D 5 B F o I 7 N X 9 7 P E X V G S J C 3 X F Y u L d E A n I n T v I H G y + y P o l R v t M Z j P e 8 + 5 f U c x N s 4 P d a B o a 6 + S 8 o m U n p 8 X f C o n k b F B b o 5 C w 5 e R w C z H Q m X T J d e a n y r B P x M f + 8 m / w n / 7 z b 4 k P 9 B 2 R Q k Z R U H q U l J f I 7 5 1 q K Y G m 8 P E p F y 5 4 t f W 4 4 n A f j v / t e 8 S Z F S 0 3 e k P 5 M i x H K S 0 r U h 1 x Y v G 0 q i F S Z p C 8 P z A w g K R o 9 C 3 b N q M + u 4 N H P t j f o 0 8 Y Z V 3 1 0 m P E 4 k l i e k 6 3 I v N x r C l d V f a 7 4 O q 4 V n q y F C Z D 1 8 V c 1 H b K X 4 C M D k 2 x g z B U 6 1 Q 6 2 Q t H X 8 S m T e t V 5 g d 9 J i 7 0 s z M u U 8 o e F J j I y 0 Y 7 3 E P X 2 P r z Z y g G D h l 8 Y z s 2 l y m F 1 i J h 9 k X 1 X f f N U P k I X Q n j E z / 5 F D 7 y k Q / i s 5 / 9 A t a 0 t 6 H 7 5 k 3 s 3 r U L J 0 6 + h M O H D y p J / c T j R 7 K / K A Q d 9 F E d 0 t Z 5 Q t H R y Z W r J P P S T 2 K Y l h 1 / i k t L c f r 0 G b z + d a 9 U 3 + M i 4 0 D / E G r r q l X V L X d I D 4 U i + N H T z + C 1 r 3 + V 6 j F H R p o S R r t 2 9 T q e X B Q l J G a C R p H i R m G E u A g F t 1 p 0 D I 4 H E d Q H k P S m 4 I 6 7 8 Z P r Q f x g Q G s J Y J 2 9 h B P / 8 F v 4 2 M f + G r / 3 e / 9 Z v b c S 2 D P C m N 2 y 5 m 4 w I y b b k F u P T X V p 2 E y Z V W k c g t t u 5 n d y v S h + 7 s 5 s T / R C 8 I Q H 4 E 9 o f f k W Q P y r s q k t u D T e i Z b W R h V o Y a 7 i y w K 5 r c R V s X S 2 6 F e V t f H z g K p E X l S C 8 s A Y S m 8 w q d 5 8 j M r Q / / G H 0 x j u u 6 l W r e m g h 8 I R t T j 7 r n e + X a T Z 0 o N j C s w h e e 2 n y O z / 5 e w 7 d 4 I 9 w d l W l w z K X S m 4 x b 0 / E F B 5 Z W d O n 8 W r X v M K V J R r t j x T U C h R r 3 Z d U x E o M i x r q E 6 J q f r q 1 7 4 C 4 V A U R t F 4 t T W V y m x x i F Z J C K 3 Z L e J T y j W z 1 i d 6 I w Z T t R H x / h j M H W Y M y H 2 8 + U + + g 5 i c d 0 t z C b 7 2 p 2 9 R G k q f t 3 8 W p T a Z V 5 7 J X 0 0 j U C B Q z K k g y h q N u Z f D q E e P g G g j B g n o A 5 K J V M Z X F t 6 w T v W N W C n 4 k v a J H 5 K 3 v U 9 c 7 o / H X K 5 j U y 5 K m I 9 Y N I 5 I M I 6 J C 3 o c e P I h t d T y c m F x a Q d D 6 b m y + l 8 U s M m p a p e W h w f C U E a d E a O v P 4 z q P / u 4 O K h r k S m R m 2 e 3 G 6 c Y T E a 9 m B G z Y t 5 U i z c n 7 7 M n R Y I C S P 7 J 0 0 w w j W Q 4 B b 1 J j 6 Q / B d s a y 4 r 9 y C O i d Y 6 f O I k 9 e 3 a q / D E y 0 t k z 5 7 F 5 q x b y r x T H O L f 9 C + 3 9 O J M u w 1 F Y b C Z h o J i y / Y 8 9 / y I e f 8 W j + N p X v 6 3 6 X W / Z u l W Y 9 I R K O W J w Y + v W L e o Y X o 9 b R T P p k C a G E z A 2 G Z E W c 1 L I H O b B s 4 g 4 d s E g D q O h W i Y / 7 7 I / 8 c l P q z S t N 7 / 5 T Y q J m E 0 + M + t V g R 1 2 i r o 1 N C A m c Y s K V u R M p n w G 4 9 6 / p Y 6 V p 2 Z A N F Z r N l S u X c C d v 0 k O y f i K y Z c f z V 5 N 1 f F Q 4 J T 8 n 2 l J K W V e z w X C G O l K 4 8 i e I 3 B G X D C L U M i / 5 / u G X D r D + 8 n + D E w d c u C 8 6 1 2 q a e f P E 1 c 7 b y g 6 f M c 7 f k W l x r F S v W D F b i F M T k x j Y n J C R Q H j y T i K u A 2 G Y P T G G D I z Y 2 J e h V D 2 + D u R L h F p X C U D U m 2 C q Z R 7 R O l R L P 4 E n X Y y C s s + 1 C 7 h z A r g w 6 6 H s U Q I s s g A U 6 V R f b 4 S U q m k 6 n R L h 9 h o N q q N v n Y L c 3 G 3 j H I x A / P N E J W m I r 4 Q Q / / U Q N x J g v 4 M I 4 H 0 z a a m Z 5 V / 1 d n V p a Q 2 Q + 4 M b L D X N R n q + v V r 2 L C h X c x F E 1 L u J I y V J i U k + B g 0 j y L u E K 2 m r 1 K T n y 8 I v v 2 d 7 2 H t 2 r U 4 e / a C M M 4 a f P 4 L / 6 T 8 i + 7 r P X j u h e e x b f t W f O M b 3 8 b R F 4 5 j e H B Y G H p T 9 p d Q b Z O N e p F + c j h e 0 3 L g J g n 0 q Q I + H 7 q 6 b q C m p h q R S B z s T c j o m z J x Z 2 Y x 4 Z l W G o a B H a Z y b e u o Q L / 4 a v z 9 U u c o s T S q h z 7 h x K R v E K N d S R w 5 c g S l V S U w V h h U G o / a 2 X 2 F a 1 w t 4 s K s B h e j a A u P q d a D G D J f R q P + P F B e U o G A 0 P 3 l S 5 f E y h F f X A Z y 1 R q K m e Y M M l C K 3 O r t R U O i H o m K B B L p B P T 9 R p i 3 C q G N 6 + G 3 + l U z D k q 0 W D y B 9 r Y 2 t f Y y O z s r J p d W A a x K H M Q M o w 1 O 7 c K A g s V q g v P a 8 z A / 9 E t I y I X x O 0 s l w P I a m C 0 R D I c w O T a N j n V r F C P k g h 3 K t F o A 0 Y Z C W P z N t W v d i o C 4 N U l 5 a b l a a W d 3 J u 4 E b r N Z M O b T o z 6 v Z X Q k E c J c f B S V Z t G 8 3 F n k d s N + O V 5 M h I m o 2 R J r P U Y H R D N a k k i J O a d v 4 0 6 O l 9 H W t k Z t v l B Z X Y Y r l 6 + r J Y b p 8 S m k 9 W k l z d 7 0 p j e q I M r I 8 B D K G z a g z J F W e X g 8 P 0 0 5 Z h / x b M t F T E f E L G S X I y Y 1 M 3 v k k U c f U U L v x e M v Y v O W T S h X K W U s U 9 G r 8 3 A R v 1 4 0 8 t a t G 9 T v 2 R N 9 / T I 9 L u i v c n x e e u m U q j W j 1 s 1 f u G U G O / P i V i p c X B F x O Y 4 M e 6 4 r 7 2 L 8 I l b 3 6 s S n T C R S M F v F a q F 1 I Y + C G u q a S N F v f O M 7 I q F F 4 n P T L 7 l T E m O p S P / Q S F h 8 m A B q t 1 Z j c n Y S V b V V s D f b k B 6 T 0 Y h k M H Z 9 D K 2 7 W u F y F e N H P 3 x G n N c 2 + S 2 Z h 2 2 V D c r s i U T C Q r w O W C w m Z Q p R q n K n A 6 + 9 F g 6 X U 5 l t X H l n s W E O D C S w b R W P Q Y a u E y 3 i d D h x u b M L P / n J s x g e G Z f z z K G u p g Y / k P P G 5 U a 5 X 0 9 K r Z M k l I b J b U n C 1 W 1 G 4 n 4 i B O j 2 + G Q g 2 D 0 1 D b P J A p 8 Q Z t A / C 5 v d q W q o f u 9 3 / x h v e t 3 b E D 4 b h K U 9 v 3 e C D l a j S z 0 I V 6 l o W q c R q p 2 A 0 4 S y k V L E r B 5 Y q u I I J q a w K b w H N d u q U V N W j f q m G q x f 1 y H j m k I 0 Z c J w p A Y 2 c 0 b 1 v a h 0 Z p A r 7 x E l i N k 5 H Y r y T s s e H m l 3 S k y g B F K B l F j P Y i 7 e j E A 3 A q y z r 4 E t b U O Z u R g b R Q B U p y t R 5 L a i O F Q k 0 r Q E j a k 6 N J v r 5 R y V i J 4 P w 1 R v R q X 4 f c P C l H f 0 8 M u C D H / 8 + E u i m Q 4 q W q D G z w d N e G Y u k O A N T v n s H o N 8 K Q 8 d / K U Z h k E V N u d U G v E X B H / y 1 J / h 8 a 1 P I G N n g E c b v 4 I a 6 m / / 9 h + x 9 6 G 9 K o W G Z k p A B n V m d k q I 0 I j 9 B / Y J M W g 9 o d m D z y i E S i J n q J r H H B L z p S Z e A + s 6 C / 7 m r z + J R x 5 7 F M f E r G l q a l L R O j Z j M Y s 3 z J A 2 U 4 q 4 S N y + p g 1 W e X 9 q Y l y V y r O + h h o q v 1 S E 0 b v W N i 3 r m k 1 e u O 3 k z M w 0 P v n J z 6 j 2 Y I e P H F a / e + Y n z y h p 0 S z H c Q p T s 7 J 1 e m p G b a / p F t + I k T 6 2 N 2 O + I l u d z Y g 5 R J M s J W Z s q 2 i Q S 5 e 7 R F J q + 7 / + x m 9 8 U N 5 P I H Y 5 C v N G c 8 G 0 J m 6 X S i e f W 8 r Q T K G 0 v 7 1 j v v x R C 9 P y + X R E j 8 r j / x u p 1 / 0 B z g 6 z b X R S N J A O x V Z h j s y s y l S o L d q i / S 4 P X H O P 3 0 w g U y 5 E F W D 4 2 6 i a 5 x C X R z T t U r C + T m D o v 4 z U e A / e / M M U p k 3 c b c K A P 3 t r B / a u 0 c Y 1 K Y z J J N o p m T / u 9 L E Y Y b E A b n b 3 q g 2 6 m f S q Q v / L Q L U 8 q 9 F j e H R U 5 j F X H y e M I A J y U u a A y w T a M g v H R 8 4 3 P 0 x I 9 m b 9 p m W w d P n J z w e 8 l x Q D P s z P z l 7 W H Q z F L 1 G N 0 U R j y c Z g 7 y B M o t J c o i 2 4 v r R 1 6 3 r l e 5 A R a F q o 2 p M s W D c 0 M T q B 6 H A M j r Y i N L c 2 4 c e i P b g D + O t f / z p 0 d n Y q o r 5 x 4 z o O H z 4 i 5 k d C f J Q b 6 B B T k u l M H / r Q + 4 S A N O 3 E C c w 3 + W 7 d Y n G j t q 4 1 N j q u G I N b r J R m g w 8 E p W k i E V P + F b U r N a B d t B h t i U g s j X D Q q 9 a x 2 O K M B W l n z p w T c 8 q k t v N n p I 9 a M 5 m M C S H F 8 d h j + 8 W H E T N 2 S A 9 7 q 0 0 G r f B E c p P u X c 2 U U A t x c 8 q A t g q 2 d B b t O i e + S n c Q p i q T a t a Z j q b x f / c N 4 a U x H 1 q r d f j z V z v h S F T D n n H C I E S f D q e R n E w i k 0 g j I z 5 l Y G s S P / 3 J j / B r 7 3 m 7 d n A B G b h F j r + c y 5 m Z E F + s w o g N H / p 7 k f D a v k / / 4 6 1 r 8 f p d e X N 2 N A T H o w 5 c G T F i Y 1 3 y d u S P R M 9 2 b y + d O I W D h 1 e / Y J s a A L 5 2 + u v Y v X u 3 m k d l U d z q w Z N P P i G a 7 o R K w O a C + 3 s e f i d 0 F a J d R T O S E V e z U 0 e C w Y q 2 5 Z n u 5 w F 2 u c q Z v L c Z y i A e X / x f / h j G t / + p 2 l Q q M Z N E Y i w B + x Y b B s d E O 7 S 2 q O I + n 9 e v n H Y u c t J p H 5 + z q N Q e 3 i Y d 3 o p g F S z r j I h c i c C 2 z a Y Y g G t G 1 B A E G X F 4 e F i 0 g W i Y 6 W m 1 c M t I F / c 6 r a g o U 1 E 2 9 p n I 7 Q q Y w 8 g I S z c a V U + F m e l Z Z Y 7 x O v K R 8 / M m J i b V 9 p q 5 6 l F u / H Z z y o j d z e K X Z Q m G v k E w E o L L 4 V K Z 9 b w u 9 r J g W c g L R 1 + C O S Z a p G E j I I K 2 q r Y S 5 d l s i x G v X r U P a y o V x v b r 4 b T I 5 8 4 7 p T v B R d p Y S g e z Q Q h B B k h V z G Y X A o / 8 6 W n 4 w x o j / q e D J r z 3 D Q + p 5 y q F L o + 2 C p W z E 9 w L i i l N Z q M m D 5 m A y 2 B N D v l l E B 1 v + 0 v Y W 7 T j f / K 9 m 3 B o X R 5 z y M 9 D x 0 K w b r M i U W T A q F t 8 y L E Q v C N e X E l d x Y 6 K n S i r L o W h W E w 7 Y X 5 E 5 S d s 2 i u / Y 4 6 d q l 3 S b k m B e W 8 f + + 7 H 8 Y b X v x 7 f f / p p 8 b d 0 6 v n Z c + f x S + I z s v R n S o T n m 9 / y p u w v V o 9 7 X b 9 7 u a F C + t n g j G 7 6 3 E i G d r C t 3 Q 6 9 e M E h s d G N t U Y Y H Z o x z B A z k z m 5 T S K f M x u h p a V Z S Z p o U q T P t A 4 P d X A d p x a 9 3 f 1 o 5 6 Z T 2 T L z 2 G A c q M 0 o D Z X b B W 5 g c F A V h B k N J m U y s q S e G B U z g T 4 a z 7 O Y o d i 2 O S 6 a h 9 q F y b L 8 H q + D p Q K 5 D Y j Z p 4 F R L a f T I U w R o 3 8 o k n C + H o m r 2 z T N u C P g c o g L Q 8 2 N B 4 E S n W o 7 z H 4 Q u 3 Z v Q 7 X 4 g P Q f G F H T 6 2 U A 5 V 9 + V j 1 3 C 2 E i a S o d R y I T h Z X h q j w E / N P C 5 K w k 1 V 7 v / a 8 v i c m n M e L j N b P 4 q 9 / + J f U 8 H 0 w v o s k n 8 k b h w k U x R + X G 6 F u y q j q d M Y n 5 r F M J w x 6 P X 8 b H p T Q C U 7 W S t 0 R 4 Z H d 5 3 P z + L y j m J s 5 + 8 h 1 w 2 f N y Z b L I C O M m R u K Y z h h R U S 9 / p 9 1 i 9 r K z b 6 2 W Y c L v y L W I A b M A q V F m y c i Y V E B F d T E b R 8 w n m r F F I 7 A c O H a a q X f v S A 6 t v i X 1 z x r p a R G W V b k o n w x U r F M c 9 1 Y Z i O K V v U q O y 7 S Y M d x A m T u y N 5 d x p O U Y v X F Y 1 s x P V l y Y M z m X g q e Y u x R q v c j r G m p g t 2 o T R I Z i x S c 7 F z F I 0 C J a k L 4 T c 8 P Y E p l a i B G l 8 b E p V F S W q v 4 B g 4 N D i q F j Q v h s h E L G Y 5 S Q D M 7 n v L Z Y P K L C / G y y e T d I i 1 m Y + f o f w f b e j 4 v G C g s z B d D X O 6 C C J o x I L v A h R K N / / 3 s / w u Y j r B A V 5 j I U w 2 4 q V 5 1 1 D X o L a h 2 L e u h F x L Q J i b Y U / + f q h A l / / e V v o U d t 5 A Q 0 W I L 4 6 S c X 5 l P y P q h Z u Y 9 u T q v q 9 W Z 4 x V z 9 7 n e / B 7 v N j o c f e R h D Q 8 O q L z t z G 9 n f k E L v N 3 / z Q 0 g H x B y k N p T / 8 g l 5 c V C B Y 5 d M x 2 4 3 g G H G u z n l x v X L 5 8 W P 3 r 1 q U 4 / b k N o a M 0 i e + A o y D 7 / r 9 o 4 i D x I / z 2 1 G V 0 L K J / 6 j C G H F U N z 1 Y s k y 5 w K g 5 H S H 9 C i z i + 2 Y k 1 j y H h d R u c a U j 1 Q w h X P D R u z b O D + p i 8 E J z 0 0 0 G Y p b T / I v e + y d P c f t 7 B M i K e u x 7 6 G d 8 + F 7 w d D w E I q L i s V 0 m 0 N Z a Q X s d j K q J v X z t Z + G b F m C i N l C 0 j J 0 O a S i T K a U F c Y 1 2 W s R P + v q 9 W 6 l U X O Z F 7 P h X p R Y G 4 X I b a o P n 7 l a S 9 F h y T v z F a m h S M U s T K y 2 i 8 m Y h / h V r Q 1 x U k w 1 7 h b / f / 2 9 1 k 7 6 t b v r 8 V e / p f X O y M E X 0 a P E p t 1 L D l q 4 W p x 8 v p 1 J C Y P r M T y b R p P 4 S e w J w a v W 7 i u j O g n J i w V h 6 I S M 5 4 V h D x x W L 6 x m H 8 K x a j F 5 B 0 U A l a G t b J P S v j N u P w Z v n M e O H V t V V C 8 / R L 4 s 5 J q 4 E Q F z / a j t m D D 6 I O u W O G f s 4 a g 2 N 9 M t T U v 8 3 v S 0 B 1 X V F S q 4 9 L N C r u 2 a Y q i U O H u G V T p 7 3 N q z 3 C E / z h P W B D M J 8 n f m y M E j j G d x h 3 E 9 U 4 Q 9 B Z z 3 5 Z B K c X 9 U A 7 7 4 T 1 + R g Q T 2 7 9 + v e t o N D g 6 o A A n L 4 S 1 m I 8 6 d v 4 h 3 v P 3 t Q h g x 0 W 6 T q p y / t a V R B T i I b 3 z z e y o o 0 t N D j W h R W o 4 m 3 I a N G 4 Q R 0 q K u x T b P d r + N 3 A z B v l 6 T 1 u w / O O O e V d H D 2 u o q O I q K h C j D G M 0 2 y h R 9 j v 5 L I R j k G o t L b S i u T 2 K 6 1 4 C q N U l M 9 R i x f + 8 h o e n 5 S Y 0 E h M r N e u X r F D l s u H S x E z t 2 b s 1 + O g 9 G D r n 5 3 S r W u N V G c x t r F z J e D r G u B C x b 5 h 2 w s 4 N 6 V J U e J 7 u p 1 6 F o O W Z 9 L b B Z 5 2 Q C j d h e U 4 R Z t 0 e t D b a 3 t y j z + 2 7 x c m U 0 c C f L z 3 7 2 i z i 0 / y C G x o Y x M j S E K T H z 3 / X O X 8 W x Y y / C V e x S C / p M S 6 M b s G 3 b F j Q 1 a X 7 7 / U C r q u A c 8 p 7 S C A S C Y r r P 7 8 2 r I M O f m h M e E j / T 8 P s f + J 2 n l t p m f z H c Y o L Q K a 8 v F e b J v n c b I p W U d l r 0 A d d X E n 1 x Z E q N K F 1 0 H S u B 0 u j y l a t 4 9 J E j a G t v R 1 d X l 5 h 9 D E Y 0 K E 3 D x W G n 0 4 V X v / p V u H b 9 O s 6 J 4 + s Q L c U 1 r 6 K i + Q Y u 1 0 T L U H t R o k 9 P T a k w O c 3 H Y 8 e O C S H p 8 K P j z 2 B 4 Z B Q n T 5 7 C t r o t M J S L p J F z 6 + Q z 9 o k 7 d + a i y k p n u c h 4 5 A K K r X W I p 8 X P k p F 8 4 U d d S M b 1 M O p s O P d i L 2 L R F D r P D A u j O 3 D z Z g 8 6 O 6 + r 7 l G s F f r n r / y r 0 m R q R / K f P I v z F y 5 g b i 4 s z N 8 m 1 z Y / c G 4 x p 1 m 7 t J r U I 6 e V d U 8 M T m T f y I I b n X G T t v x Q / 6 j X g I 3 V t f D H t J 3 2 z c Y I S o o m R G O 5 U e U y I B k 2 4 q W T p 7 F l y 6 Y F a 4 B 3 A 2 7 q p i + 7 g z r u G 5 z v 2 V k v X C U u / P j H P 5 Z r 3 K I C T 2 Q g z g 3 N e 7 V k I 3 4 z m 7 X Q 7 8 t t T l E I W v W D Q f n b F N r a e 6 w G G B U z t 0 R o 4 4 T q q 8 g 1 T C 6 h c P 8 x W k w D A 8 N o q F 9 Y J U B l k t P G O t / g d M Z Q t j q G 4 r q H g 1 G j 7 O 4 O 4 x O j i I R p W + h E y q f Q s b 9 D 2 f T 0 N b h + x b 9 c j O X k B L o D s D Z b Y T B r u W s 5 E 2 8 e f L 0 y A S 0 H 7 Z h k B P K J l h 2 R w / z 5 5 H P x r G M D U Z g a h E l M X C a I y 6 C a V Q K v h S 2 A h Z E y Y b l H o w 7 R 6 R i C / j C 6 Z q + o z r a b 9 t Y D 1 m y 5 u O D F 7 3 G A G 0 R D u X C z u w / 1 d X W K 0 X k 7 1 I Z c B G 9 r b c b 6 9 e v w w x 8 + o x q Z M E L K U p T q q m p l 3 h 4 8 u H 9 B u 4 H T / W I i t 6 1 e m 7 P s Z L H F E O t K i X Z a + C a z Q F R E U h f D R P A y U s J 1 X F t M Z 5 I I + I P w D 7 q w b m 0 H K s r K 1 T z d C 5 L 9 K R j b 7 u 2 3 y 0 H N n w y J 2 i h f T e V C W m H r Z q a L 5 b u 5 y + F b 3 / o + X v e 6 V + H v / + E z q h p i Y m J c J Q K Y z R Z l B b G V A Z m I Q R n S 8 s E D + + S 7 n 8 b 7 3 / / r a q n I x F X 3 L F L R t I y j 0 J W F P p R f R E q O 1 p Y B L / / M g B E 7 G m W i j O T U Q V T X i N 9 i 0 6 R A + H o Y 9 o 1 2 4 e K U I m T e H C N 3 D L d z M B g W z z D + 4 U 2 h 6 V A T z A 4 T B o X b P R 6 f C k l T f T + 0 d 5 c K q e c i g j Q 9 2 N 6 X Y W 2 C f h W P t X z N j d j a X / p 9 W N / + 3 x G Z N q q w M T V O D q l Q C t H B G B y b V l 9 2 w I p m z + k A T k 6 f x I H D D y F i H l B R P U K G U J l Q D E o g W o T o n A 4 m e w b 1 V b z v P E E l d K z 6 O t w R Y O P g 3 7 0 g 8 U c m h Z F i q C h q V o m u W + v n T U v 2 M D e 1 C m U V C L c P u F N w 2 g Z Q b m / D o P 8 l 1 W q 6 3 3 M C c / 4 Q w u O l K i m Y 2 S T 3 i k K b z N 0 v a H Y l / u n 3 o N v 3 P 6 B v 0 y M d k O G U B 2 I y 8 m I Z G Z t k F v L q k g p F I x e D E V P S 2 Q W x E q i F K P R L R S j a r H Y Y R c i 6 i l y i D Y u z r J H J 0 l x u n h b N l 5 y P O 0 K a m k T r L V 7 Y X Q r 8 E h c x 2 d k o E n S r j O v 8 l l G J W y L l O z R q I Y G x Z T N 9 H J p W w W B Q T K E E y i u 0 i B E D A N N F s 3 D K B b / w w n G V P c H E 2 6 r K K p H u H h X 5 Y x 9 v B i P e 9 9 7 5 7 p 8 M N D j E l K u r z a 3 C 3 4 n Q h T C M L F + v M C m T h / l 3 k V t R 6 J N 6 G G r k / T K 5 6 V U 2 c l H B k i z D h G 5 G M J D o R 6 J o S O z 1 I m U + 5 s C k 0 6 i Y D s G R E m U W e k I j W L e h H R 0 N O 9 X n a i / c S Z k U F s n J f 9 Q I o b g X 8 V R E / F F N e O R A p X p j c m m / a B 4 Z D H o u w G W p Q T j e d L s P n 2 o T 1 i E n K S C p T / S a U F 9 x X q g t o E x P M V T R U L Q H U 7 N j e P 7 5 F / D K J 1 + j A h H 3 A 2 Y 8 5 I I 6 9 4 0 s Z d L h t 7 V E k U i K T 2 d J 3 + m r y / d S Y / I / B k I o 3 2 V + W V p B x j I J s 2 W 5 4 j Z M 8 k Z S W S z y n T w r h h n + 9 N X Z O Y p Z L C y X u Q 0 + X f K 2 d P j a 1 7 6 N K 1 e u K E 9 r V X C L T c 9 0 / 2 B M p 9 o z L w 6 n s j 9 d D m Q m p h C R m Q i a Q M U l z M / Q 4 N j u Q L Q / C k N U j 3 3 7 H l K 1 T F z 8 C 4 b m V B m F S 2 x f a i O u b e V A M 6 m 2 v h q R k K Y Z C i E x m 4 R t s x W W d o t i J o J q 2 L 7 Z B u t 2 C 0 w 1 o r F W y U x s 9 s J a q l m P W / 0 N z 0 a U 9 g 0 F 2 N k 2 q N b G i G A g g u F e D 2 6 c n 1 a S d N 3 6 t S g y 1 q L E K o w i k 8 A 9 d r n 4 q T a L J p H L 6 a O J k P h I Q 2 C 7 M o J R U + 7 M Q b D r 6 8 r M R O h Q Y q t X r Z + h u 3 Z 7 n U l t E L 2 E 2 b O 3 N Q G X c S v c g T V y T q Y 8 x X D L f Q w B X w R H D j 1 2 e 7 3 p f q B 6 D D 4 A M A z P w s J U I K P 6 C C Z F c y Q n Z S w L B L 4 4 p m w g w 7 2 n G K 1 m I x d j o 1 g K z c I 4 0 3 I M 7 / w 1 s U t X 8 t g / w d B / S a W F s f W c D I R a d H e O i v Z O y H m H 0 o g L E 3 N / 4 O R I S i 0 B s I q c X Z i Y 1 X E n M n j D 4 d f h y M M P r 1 5 D M V R L o c w t J y v T 3 b d D 1 z n E b k R h 2 W B V p i D X b a h 1 c m C o m x E Y r p G w 9 Z e r 5 5 h I g B Q G n O t h h w 0 V u k r Q j x s M D K m 1 p x r x L W x 5 m 6 9 x r Y T H p e O Z H z Z f j E h 3 F L b 1 + Q m s 9 w 6 u 6 b D S t 0 r s Z U a Q / M N + t O 1 o F S m Z F N v 6 I t b t L V Y b H / h 9 c w i P l W L 9 h n X q d y w F m Z 6 e l f F K o d j i Q m l 1 i Z r w x f C F J 1 B i 1 w Q G 1 3 c n g l f h D 2 5 A q f M K S q 0 t t 4 v 7 r I Z S b U 0 r 7 x j 0 + V i J n D T I u R N u m U 4 2 a e F m 4 d U w T J m W L R f n 4 v a E P 4 6 0 8 U z 2 H W D O G 8 P N M w E 8 + c r H w R 7 l 9 4 P E g G j I u y h X T 4 6 I F S B E r v b 1 o m T h f d J 9 z W s f l o P K / q D Z f L d T L I d l k W W G i / L l 8 n x K j i G y j L v r G + v F i p F T q e E t M E + F k O y l 6 q O p m f u h j G u X m L p y z a u u h 8 q F c H n P i H l h t Z n h n p 3 D V W 5 i X C + E I c c e c 0 + I P 1 Q u 9 q Z Z H j T g N Z V K i c 6 + D r R T V Q 8 H 1 3 o Y 2 t a i T E z A G f 8 M S t t K l a k 0 f W l G 7 a 3 k C 4 T x + S 9 8 S T m C P A b D 3 A 0 N d W J m G Z V 2 5 P a h 8 0 E G D Z Q 2 r K k q K M G y o E / D X u W B Q E i F w g v t m M i 1 J y 7 o s m b I W c z c x U 2 q x X C N S 0 s Q t Y j v 1 9 d 3 C + X 1 V k T F 1 J s Z D W H L h t 0 o F 0 H B M D N t 7 b h o 1 + / + 6 C V 0 i A b J l I i E i 4 u U z f q B O V h N T p w b M q D Y F B R 2 i G F w e k j G u B u h 8 J x o k D E k Y j J J C d H i p h T M B j u C w g S h c B h h 0 Z z M C H n + + W O o q q h F K O r D X M g P t 3 c G v q A H R o 8 D m W I 5 n 1 z H 4 j E i K B S 9 Y T N c 5 i Z Y z U l U W t e r x N x w L I D K s o b b d W 7 3 C k b 5 D O X z 5 2 W v E T Y y U X V u f F s e 3 N Q 6 L S Y Z N T d b Q 1 M D s c S d i 7 b q 7 x J R Q t 6 O q s G 6 2 w V j + T r P x Y V u R q L 5 e 1 b / q v J 1 8 g Q P d x e H 5 P W N p c V 9 4 L 2 x d 2 C x z O 2 J P 4 V x + y O r Z 6 g c x F 9 D s d O O k e F x h E N h k d I 2 / O u / f A u 9 o / 1 C 7 A H V y y 8 U j q p 8 O t q w Z g s t V j G 7 8 o g 3 P h u H w a l F + v w B v w p / G q 1 G R M 0 x l M y W 4 v k r L y i i v H r t B q 5 d v 4 F T p 8 6 q f u t M t q S N 7 y i y C s F o 5 l I O k W s R m B s W v r c Y j C 4 e O 3 Y S 4 x M T c v y k S q + h x s z 5 Q 1 y Y 9 r I r 7 U + e R 3 V N l d p m h h n v N F 1 t Z V b E 3 Q m k x G T s 6 e k W o V K s C u + q S 1 t l P J w q U Z d g 9 k i v 2 y z m m J i + / V 0 q m 6 O 8 s l x 1 U l K 9 M X K Q u S j K + H D 8 w o A w 6 E v o u R r D 2 o Z 1 w j B B d F + c x G R / E O V 1 2 q b f p a Z m j H i u 4 c V n L 4 k Q 8 6 h s + 8 O H 9 y u z u K 9 7 H K m o G X U V b Q h 6 4 u i + 1 Q N 7 q R U p D r 4 I M y Y R L 9 4 U n B F 6 Z m D o M q X C 2 E a 4 r F U I 6 y b g H k 0 o U 3 7 J O r R V g E 1 V 2 N m V 5 p H q 7 i r M R S H H 5 T j W T b F V A K U z F 4 C p b f h 3 p Q D C b c h P V N P J t P x m u b j U y w z l d s m 1 y L Q r M x P G N C w 1 Y k Y 7 X D D 8 w R / 8 z l O F J N l S 4 H o H J 5 l J r c 8 + 9 4 K K k K x f u 1 a V s 1 e I B L 9 x o 1 t J e b a Z u n j p k j L T A t l + D 3 y Q I W 6 d 6 0 f E G I H X J x J V t A 5 z 8 / g Z N w B w t b p w 7 e o N 6 J M G P P 7 4 o y p I 0 d j Y L E T r Q m t b O y r F h I q F 4 w s W H V m G w J 6 A K 4 H N C V k L 5 R F z j n v + U o t y O 8 t Y O A K / a K W 5 Y B C z Q r D s U b F h / f q F 5 o / c Y F y X x g v H j + L x x 5 7 E 5 O Q s O t a s Q 5 F c F 4 k w F I 6 B u / i 5 r G n U i P Q r D R r R v L N R a W j 2 N H S J t s t F / S J y P h b t U e M M 3 b q O v b s O o r X d h Y m p M Q R n 0 z h 0 8 G F 0 d H T g 5 H O d q K y 3 Y 0 4 s g n D c g 4 D 4 i P s e 2 q v K X b h b C t d L u O b G U H 1 5 s Z j S r m J V O n O 6 5 w w m R c N y X j n 3 Z m E a g 4 p S a R A Z p y y O s 4 N y / 4 6 M a C o j z O l y n D t / F q 2 t b W K u 3 7 v Z z O D n T L 8 O 0 + V G Z C r 0 U M u B c i 6 d + H X M 2 t A 7 h R m y h y d T r J q Z s i B z p o Z e n r W u 1 Y L s s r h k J m 3 X I q O 6 z o E f Z b h h c 3 3 x w j S Z l U D p z o W x k j m n 6 t r K d Q B y L k + m G v C L I R y O x G E T z b M Y i a v i X K 4 X 6 c n 1 q K z U p r Q l o 5 I I 6 D M x o b b I 7 M D s o A d t u 7 U Q N J 3 + u Z A P 0 5 P c k E v b r 4 k R t K Q v K d p p e a n K 6 8 t l T p D I c y k 1 X A e a n J r G t a 7 r a o 9 f 1 l y x X L 5 M m D w f T N H / 1 2 e / i X e / + 5 3 4 9 r e + I 9 e b V G U f m z a y p i u O y 5 c v 4 y M f + Q B S n i Q S 4 y K x N n F d J I b e o W 5 1 3 s b m O r m f C n i D 4 x i d H M L V 8 0 P Y s m m H M K 1 L J J 1 T F U v G 5 P u p e A p F x Q 5 V i s L N E S i U d h x o x r W L w 3 j y 8 V d p A k g Y i V o / H x n x B 9 J K O w A e v 0 e 9 F w q G 0 X n l K v Y f 3 K t M 0 s X t B Z i R w Y r d v S 1 J O Z 8 f R 4 8 e x 5 E j h + 4 I O K 0 W 6 b k M b o 0 b R D i k 7 1 h o f t B I i B 9 j Y q D n F w y K o Q x C b P O 7 A a 4 O / / C P n 1 d F f N o W n 8 y 5 O 6 9 W l r k Q x h X q d C q p F k J Z r 6 T L L r I G x D c q K R H C 6 Y 0 r J l w N I j c i s L Z a Y R w 9 j 9 R N c a R f + 1 H 1 P q M 1 q R k x a 4 Q B j W y Q s g x M B h P C f / d + m D / 8 j 3 I d 8 p s s e E 1 s P X b 5 U p d K A b K Y L K L 5 7 M q f y y E + K k J B T K 9 0 S q Q 9 T R d 5 7 9 m f P o e 9 B 1 k M q I P N Y k c y b k D E G x H T z K k i S m z 8 n 0 o n 1 C Z y H u + s m H C j 2 L q 3 Q 2 m w S C y I m 1 c m 0 L 6 h B m 2 1 2 + G w 0 e 8 q b K p y q 1 D 6 S 1 2 d V 5 X G K i 1 z i W Y q 7 O P k C h n z c / e 4 Z x I X l u m D b t q 8 X s 4 l v 8 1 + n B N + O d B C e P H 4 S T z 8 y G F l 5 t 4 L o t e S s I o g W Q p T A T 2 i c o 3 c B X + 5 5 p y r B Y M D K n r 6 C w T D e z 7 w H 5 5 i 2 k u p Y + U d 3 3 O g F u n t H V B p P 1 z 0 P H b 8 R W U + M d T M T I l n n n l W 9 e 7 m o u 3 I 6 C i u 3 7 g l p m A P + v r 7 l c Q M G 6 L o 6 e 1 D W 7 Y C d z m Y K k 1 I i a k T n 6 h C u m o 3 I s N R J O U 1 5 o S R 6 o y a o y m E k e O T f C L J g Y m j l o f e d F t D 5 c B N o r 1 e 7 l 9 b q p I p b V b b b S k e G 4 w h e j M K 2 w Y b E p / 9 T V i 3 P Y 6 U M B o T L s 0 V P j H B 3 K p / e L G l B q a w m E w R s 1 y P / r Z D P u L r V O b q p Z P 9 2 L y 3 C X 7 x L 6 9 e H E B F r Q u z E y E x 5 R x I m 0 L C 7 F Z h 5 M L h a m 4 w R / + N X Z y K x Z z L j 5 w u R n p W / i e 0 l b / 7 P I M 4 7 G P 4 4 o u n V D N 7 C j i T O C H M P e Q 4 h W J u F T 4 3 G i x q 7 r o 6 r 2 F N R 7 s 6 T 8 4 N Y F V B O A F c F 8 3 j C z P T g i L l T k S 7 x W c S I S n W 5 Z J g f m I J e 2 X I 8 S 6 N m N D E K o X 7 A M 2 + 5 K B Y G 0 v 0 7 N N M 7 M L X + 3 L B 8 I p X P v q U y W J A T Y m W 0 b A S j E J Q 0 Z t J b H t k E 9 r a W 1 Q E b O e O b S I B N y p 7 n u Y C J 4 + 3 w W A D N R W 7 v H p 9 X h V B Y l + H z q 5 O b F q / S Y h 4 d X 2 w 9 U U G G I t 1 i I 7 H U b T H o T o q 6 W 1 C 3 M w f l A l P j K R U P w M W v m W E 0 d R + Q Y t A p l q M u V A Q Z 0 + d R 9 u a 1 g X R L a 5 3 G J w G W N v F L 5 M h M e 5 9 o 5 h v O s T k v k e N l 2 5 r u Z K Z V l i S R S r V i e H X H E J x H 4 K x W a R F a x Q V W z A 5 K v 6 h O B M N b e W 4 + G K f / C 1 D c a l o J q G + W D I o R L Z 0 E i d N U 9 Y 3 M b i w H F R 0 r V C j F L n + t v Z W z M y 4 V X P P I t Z R i U V B R u O W O + 7 Q k J h n D t G y G d X K u q 2 N v d j T t / 2 o K 2 M G r K 9 O i 7 k K V L k y a s s c g 9 B J n h I H q x V S R X q I s l 0 V W I 7 F h e j u K d H s c a 2 3 4 E o g b R Z i k M n g t K o m z 3 + f 3 6 V 7 c P r 0 h W z Z T Y F x e Z m g O / X S s 5 n p u S F s 3 7 g L Z c X L a y n 6 I f H P f B T m 9 3 3 8 D g J N J l J q 7 e b Z n z 6 P P Q / t l h u p E O d e + w 6 J g g 7 + A o Y V Z Z E c W 3 1 m c u h q W C W r s o J 4 O a T E p + J p V l M 6 Q H P v 9 M m z O P L w I R U 0 U J B 5 i Q 5 E Y W 2 7 0 z G P 9 U c x Y x q B 2 a W H 3 V M D S 9 Q K 0 z o D k u I z 5 d J t u K x A J R e N h 2 W y u 1 V P 9 q j Y O V a W 3 Y q d F c o u T H M 3 R P q P F Y 4 W O K 1 3 v 0 k Z k z q f k b F + 4 x t f o 4 6 b 6 N d 2 I F E c J O B u J e w B T 7 O W Y H u C 3 o n z S m O 2 t 6 + H z z + F / f s O Y T x w V e Z H / N a E H i 5 T H Y Y G x 1 W 6 G A U j F 3 q 5 G c H a 6 o W a n S B j W V k t z E R 1 u X / z P f Z 6 S K V 1 c I v A Z Q / 6 H D Q f V x M g O X 8 8 I b T E P i R M f q b f O z M 7 j e 7 u H p W H 5 / W 6 V Q s F 7 r u 7 f / 9 D 6 B P r h / f L t c F T p 0 7 j t z 7 6 Y R 5 J H e / l h q 6 v 9 0 b m 2 a P P Y M d D a 1 E i n F 5 T s i Y r C Q q A 1 y S + B L J l 1 / l g N s T R 5 8 W p f f g g R k Z G U V F R g U u X L i s n m o u j r a 3 N y g G n G Z I D H W k e c 6 U t I J M + 0 R g i A c O X w n D s F j G 4 / N d V i 9 y U J 0 v k 8 t / i G q 1 Y W K S z L q k a v 7 C M Q 6 v 7 M a i w e X w o D k v r 0 h F D 1 n c x 7 G 9 t t m B c f K Q K 7 1 r E Z m M w l 5 n U b h 0 X p 8 y o r 8 e C V m R M N R K Z D m 9 o Q r T X D B J p 8 S H F z C q x 1 S m T z 2 q 6 + 7 U f d m c 6 f / 4 i B g c G s W 7 9 O t W j k E E S b k T A 9 1 T u m d z 2 9 D S b 6 x j w j n e 8 W b U P 6 B k / o 8 p H 2 P u 9 R 3 w 5 q 8 O g t G d 1 o 0 u + r k d D y R a c P 3 N Z h O I u 5 U v d m j E v 2 W Y s L s w k d g I y M n / L m X o r 4 U t f + r p i K O 7 j T I v m 3 I U L W L d u n T x P Y + / e P W B n r I D f B 3 9 g D g 2 N j e B W R g z W N M h A c 8 4 i 0 b B q s c A e 8 i x S p Q Z t X 9 O O y 5 c 7 s X b t G r U j i D G v Z + L L A U 1 Z i B Y d G e z L R E S K n j r / A t b t r E Z d 6 T q U 2 g t t t C a D F 0 o i n S 2 N X w x 2 W 2 X p O o v 6 W I 7 O 1 6 y g 5 Z o G n w 8 O D K l m l M w k y G / Q H 7 8 q P s n m 5 c 2 Z 8 J W w 2 t k j f C O i 1 S q t Z m z I q + R 7 J b 1 F g r b L O Y S 5 W P H K t Z z Z m V n V 8 e j A o X 0 q O T d 0 P Y S x 2 A R 0 W d p W u 9 3 L P 5 Y E s E J 4 M X x + L 6 4 P v 4 T q o r W o 8 j T A u U O 7 L s + U F / a I + F 3 + l N p 7 N z o X F b / G A J v d C r 1 V N I F o U L 8 v g N L y U q T E m d B Z 9 U g 5 U i g S n 2 o x K K n p 2 9 D 3 Y x Z 0 L p W L U U W u 9 V m N N p y / c B G V N R W K o V g m w n A 8 r 5 0 t A r Z v 3 4 Z J k d y s 6 9 q 3 f 5 c y 5 U Z 8 l 5 X v m I y n 1 b F T I i A T H o e K q o o j C J P c B n t 8 b G h 5 S B H s h R H 2 4 h C f d T F k b J M y r o U y G u 4 W r F f j M k C p z E N a f L x r V 7 u w d / d 2 Y a i U a q C 6 Z / c u W K 0 m 8 c u 5 9 x c n S K 8 s J O Z H y s 2 o n Q 5 z m v h l B + P / S A t T h 8 F 2 C 3 z O i b 9 4 q V P l o O o C g Z m M 1 + 3 D 9 3 / 4 N L Y d q E N Z a b k 4 i 9 v 5 0 z s Q H 0 j c s U c Q w R w 3 a i W 1 r l N Z o Z J h a e a R A N j v g J K F Z e 2 3 e n p x 6 P B + l S b P M H k s H k R 1 q Y h z I c S l M h z U S r u Y J F y z Y C Q r M Z W E u X 7 5 E P k d k E N E e + O I h Y Q Q 7 U H M h G d U 3 Q y l O B d 2 o 8 K o k / Y p 5 Q M y y k f C 4 / X T V x o Q Q Z D f 3 4 K W 7 o 3 + i 4 g n I 3 C U 6 l H v 2 o K h l 0 b g 3 G h B f U 0 r R s d G 4 E 8 O o M h V J J J S f C R 3 k U h v E 2 o a K h C I T C I Z F I 1 k m + / W 5 B a z c 2 b Q j Q Y R Y r Z m m w q 4 6 M T m D 9 v D m J 2 c R b G j W D X N m e 3 1 Y M P + t S r o E B j q k u + 0 w l m n d e S l o O j r 7 Z d B 1 G E C a 3 G o X Z z L J T D q u y I 0 q P U g Z A c q 7 1 h K 7 r t W J S Z z I w f O y w 9 / / D Q O 7 D u M N R 1 t 4 k P Z 7 9 j v K y W E z G x v 0 9 r V S L b l o I N 5 T j S 2 q 0 q N N c H U K K Y k D 3 n 0 6 K h M K f N 9 K S Q H m H B 8 v 9 e g Q S + W E 6 9 B 2 y t t H m q 5 x i D + 2 K l z 2 L V 7 N 7 p v X M P G j e t E q 3 5 V m e x k Z O 5 B z S 1 r a Q 0 Y / u g P f / 8 p O q j X r 3 a j t s U F T 3 A 7 6 s R 8 W b R k o Z C g G V U 2 r 0 1 o O l A i s k s s o 3 f N L Y 0 q Z M 6 s C D q 1 r I X i x f A 5 F z d J x G y a y D 5 / V 7 o u w V w c h U P 8 h 7 Q M D F t s F Q L N N W 9 v E r c i J j m e M N Z s F O a K O 7 + b l J l Q a 0 s F r j u Z T s C X 8 a N 3 p h e d 1 7 q w t X o r K l p L Y U l Y 1 V a i 1 r U W c C c 6 p k b l 1 s I I S n I K B 7 Z N o 4 n E 4 w / M n s P E 9 B i q 6 7 U O q q m 5 B M o 6 S o X J r o j p G h I h E Y Z v z i P + h 1 0 V H Y 5 N D 6 h N u P W 2 i M o u j / j 0 a m e Q n F k 9 N D K A k i o n k v Y k 7 A y h l 4 j k E C d 9 d E R 8 m T b x r 8 q L 4 C h x o G q N + F n 8 i Q i H y K l v w N j c D k u p S 9 1 v M i n z E P C L O W 3 A p s a F Y f / F c F l r x N S s w a x / F G a U o + f 6 M D Z t 2 i g M X q q y P b j 7 4 p r 2 D u U / F c n 1 O E V j c S H 4 N o T e 0 i F h p g f U L C X 5 3 O d g W b c P q a y G 4 a W z 1 I h N P 5 d j J o L 9 S n J J 0 K u G j P v 1 6 z 1 y r w 6 1 p D A 2 P i m P K W E G 1 q i p N A 7 V J / + m C H + 2 0 R s a G l E V E U x 5 G x k e x s 5 d 2 1 W v Q s 7 f K 1 7 5 h J i V V 0 R b M r 3 O L 0 K p E v 8 f m u S C 1 F 8 B Z D I A A A A A S U V O R K 5 C Y I I = < / I m a g e > < / T o u r > < / T o u r s > < / V i s u a l i z a t i o n > 
</file>

<file path=customXml/itemProps1.xml><?xml version="1.0" encoding="utf-8"?>
<ds:datastoreItem xmlns:ds="http://schemas.openxmlformats.org/officeDocument/2006/customXml" ds:itemID="{340E04BF-69AF-4DF3-9EAB-3F51C503DC79}">
  <ds:schemaRefs>
    <ds:schemaRef ds:uri="http://www.w3.org/2001/XMLSchema"/>
    <ds:schemaRef ds:uri="http://microsoft.data.visualization.Client.Excel.LState/1.0"/>
  </ds:schemaRefs>
</ds:datastoreItem>
</file>

<file path=customXml/itemProps2.xml><?xml version="1.0" encoding="utf-8"?>
<ds:datastoreItem xmlns:ds="http://schemas.openxmlformats.org/officeDocument/2006/customXml" ds:itemID="{246AB449-7501-4BBF-9746-12E64B0C36F0}">
  <ds:schemaRefs>
    <ds:schemaRef ds:uri="http://www.w3.org/2001/XMLSchema"/>
    <ds:schemaRef ds:uri="http://microsoft.data.visualization.Client.Excel.PState/1.0"/>
  </ds:schemaRefs>
</ds:datastoreItem>
</file>

<file path=customXml/itemProps3.xml><?xml version="1.0" encoding="utf-8"?>
<ds:datastoreItem xmlns:ds="http://schemas.openxmlformats.org/officeDocument/2006/customXml" ds:itemID="{000D23FB-877F-4D21-8B9E-FCB06BF6AB25}">
  <ds:schemaRefs>
    <ds:schemaRef ds:uri="http://www.w3.org/2001/XMLSchema"/>
    <ds:schemaRef ds:uri="http://microsoft.data.visualization.engine.tours/1.0"/>
  </ds:schemaRefs>
</ds:datastoreItem>
</file>

<file path=customXml/itemProps4.xml><?xml version="1.0" encoding="utf-8"?>
<ds:datastoreItem xmlns:ds="http://schemas.openxmlformats.org/officeDocument/2006/customXml" ds:itemID="{3681426A-D5C1-4728-8A4D-A4D0C76BDAF0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86</vt:i4>
      </vt:variant>
    </vt:vector>
  </HeadingPairs>
  <TitlesOfParts>
    <vt:vector size="95" baseType="lpstr">
      <vt:lpstr>pierścieniowy</vt:lpstr>
      <vt:lpstr>wykres mapa woj.</vt:lpstr>
      <vt:lpstr>wykres na rysunku</vt:lpstr>
      <vt:lpstr>igrzyska 2008 (2)</vt:lpstr>
      <vt:lpstr>dynamiczny1</vt:lpstr>
      <vt:lpstr>duża różnica danych</vt:lpstr>
      <vt:lpstr>igrzyska 2008</vt:lpstr>
      <vt:lpstr>min-max</vt:lpstr>
      <vt:lpstr>sprzedaż</vt:lpstr>
      <vt:lpstr>Afghanistan</vt:lpstr>
      <vt:lpstr>Algeria</vt:lpstr>
      <vt:lpstr>Argentina</vt:lpstr>
      <vt:lpstr>Armenia</vt:lpstr>
      <vt:lpstr>Australia</vt:lpstr>
      <vt:lpstr>Austria</vt:lpstr>
      <vt:lpstr>Azerbaijan</vt:lpstr>
      <vt:lpstr>Bahamas</vt:lpstr>
      <vt:lpstr>Bahrain</vt:lpstr>
      <vt:lpstr>Belarus</vt:lpstr>
      <vt:lpstr>Belgium</vt:lpstr>
      <vt:lpstr>Brazil</vt:lpstr>
      <vt:lpstr>Bulgaria</vt:lpstr>
      <vt:lpstr>Burkina_Faso</vt:lpstr>
      <vt:lpstr>Cameroon</vt:lpstr>
      <vt:lpstr>Canada</vt:lpstr>
      <vt:lpstr>Chile</vt:lpstr>
      <vt:lpstr>China</vt:lpstr>
      <vt:lpstr>Colombia</vt:lpstr>
      <vt:lpstr>Croatia</vt:lpstr>
      <vt:lpstr>Cuba</vt:lpstr>
      <vt:lpstr>Czech_Rep.</vt:lpstr>
      <vt:lpstr>Denmark</vt:lpstr>
      <vt:lpstr>Dominican_Rep.</vt:lpstr>
      <vt:lpstr>Ecuador</vt:lpstr>
      <vt:lpstr>Egypt</vt:lpstr>
      <vt:lpstr>Estonia</vt:lpstr>
      <vt:lpstr>Ethiopia</vt:lpstr>
      <vt:lpstr>Finland</vt:lpstr>
      <vt:lpstr>France</vt:lpstr>
      <vt:lpstr>Georgia</vt:lpstr>
      <vt:lpstr>Germany</vt:lpstr>
      <vt:lpstr>Greece</vt:lpstr>
      <vt:lpstr>Hungary</vt:lpstr>
      <vt:lpstr>India</vt:lpstr>
      <vt:lpstr>Indonesia</vt:lpstr>
      <vt:lpstr>Ireland</vt:lpstr>
      <vt:lpstr>Israel</vt:lpstr>
      <vt:lpstr>Italy</vt:lpstr>
      <vt:lpstr>Jamaica</vt:lpstr>
      <vt:lpstr>Japan</vt:lpstr>
      <vt:lpstr>Kazakhstan</vt:lpstr>
      <vt:lpstr>Kenya</vt:lpstr>
      <vt:lpstr>Kyrgyzstan</vt:lpstr>
      <vt:lpstr>Latvia</vt:lpstr>
      <vt:lpstr>Lithuania</vt:lpstr>
      <vt:lpstr>Malaysia</vt:lpstr>
      <vt:lpstr>Mauritius</vt:lpstr>
      <vt:lpstr>Mexico</vt:lpstr>
      <vt:lpstr>Moldova</vt:lpstr>
      <vt:lpstr>Mongolia</vt:lpstr>
      <vt:lpstr>Morocco</vt:lpstr>
      <vt:lpstr>Netherlands</vt:lpstr>
      <vt:lpstr>New_Zealand</vt:lpstr>
      <vt:lpstr>Nigeria</vt:lpstr>
      <vt:lpstr>North_Korea</vt:lpstr>
      <vt:lpstr>Norway</vt:lpstr>
      <vt:lpstr>Panama</vt:lpstr>
      <vt:lpstr>Poland</vt:lpstr>
      <vt:lpstr>Portugal</vt:lpstr>
      <vt:lpstr>Romania</vt:lpstr>
      <vt:lpstr>Russia</vt:lpstr>
      <vt:lpstr>Serbia</vt:lpstr>
      <vt:lpstr>Singapore</vt:lpstr>
      <vt:lpstr>Slovak_Rep.</vt:lpstr>
      <vt:lpstr>Slovenia</vt:lpstr>
      <vt:lpstr>South_Africa</vt:lpstr>
      <vt:lpstr>South_Korea</vt:lpstr>
      <vt:lpstr>Spain</vt:lpstr>
      <vt:lpstr>Sudan</vt:lpstr>
      <vt:lpstr>Sweden</vt:lpstr>
      <vt:lpstr>Switzerland</vt:lpstr>
      <vt:lpstr>Taiwan</vt:lpstr>
      <vt:lpstr>Tajikistan</vt:lpstr>
      <vt:lpstr>Thailand</vt:lpstr>
      <vt:lpstr>Togo</vt:lpstr>
      <vt:lpstr>Trinidad___Tobago</vt:lpstr>
      <vt:lpstr>Tunisia</vt:lpstr>
      <vt:lpstr>Turkey</vt:lpstr>
      <vt:lpstr>Ukraine</vt:lpstr>
      <vt:lpstr>United_Kingdom</vt:lpstr>
      <vt:lpstr>United_States</vt:lpstr>
      <vt:lpstr>Uzbekistan</vt:lpstr>
      <vt:lpstr>Venezuela</vt:lpstr>
      <vt:lpstr>Vietnam</vt:lpstr>
      <vt:lpstr>Zimbabwe</vt:lpstr>
    </vt:vector>
  </TitlesOfParts>
  <Company>Piotr Majcher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</dc:creator>
  <cp:keywords>szkolenia</cp:keywords>
  <cp:lastModifiedBy>Piotr Majcher - pmsocho.com</cp:lastModifiedBy>
  <dcterms:created xsi:type="dcterms:W3CDTF">2012-04-19T06:51:36Z</dcterms:created>
  <dcterms:modified xsi:type="dcterms:W3CDTF">2019-07-05T13:32:17Z</dcterms:modified>
</cp:coreProperties>
</file>