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7560"/>
  </bookViews>
  <sheets>
    <sheet name="pmsocho" sheetId="5" r:id="rId1"/>
    <sheet name="ex-145" sheetId="2" r:id="rId2"/>
    <sheet name="ex-145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I6" i="1"/>
  <c r="H6" i="1" s="1"/>
  <c r="H7" i="1" s="1"/>
  <c r="H8" i="1" s="1"/>
  <c r="H9" i="1" s="1"/>
  <c r="I7" i="1"/>
  <c r="I8" i="1"/>
  <c r="I9" i="1"/>
  <c r="I10" i="1"/>
  <c r="I11" i="1"/>
  <c r="I12" i="1"/>
  <c r="I13" i="1"/>
  <c r="I14" i="1"/>
  <c r="I15" i="1"/>
  <c r="F6" i="1"/>
  <c r="F7" i="1"/>
  <c r="F8" i="1"/>
  <c r="F9" i="1"/>
  <c r="F10" i="1"/>
  <c r="F11" i="1"/>
  <c r="F12" i="1"/>
  <c r="F13" i="1"/>
  <c r="F14" i="1"/>
  <c r="F15" i="1"/>
  <c r="H10" i="1" l="1"/>
  <c r="H11" i="1" s="1"/>
  <c r="H12" i="1" s="1"/>
  <c r="H13" i="1" s="1"/>
  <c r="H14" i="1" s="1"/>
  <c r="H15" i="1" s="1"/>
  <c r="G16" i="1"/>
  <c r="G4" i="1"/>
  <c r="F5" i="1"/>
  <c r="J5" i="1" s="1"/>
  <c r="I5" i="1" l="1"/>
  <c r="H5" i="1" s="1"/>
</calcChain>
</file>

<file path=xl/sharedStrings.xml><?xml version="1.0" encoding="utf-8"?>
<sst xmlns="http://schemas.openxmlformats.org/spreadsheetml/2006/main" count="38" uniqueCount="20">
  <si>
    <t>Przyrosty</t>
  </si>
  <si>
    <t>Wzrosty</t>
  </si>
  <si>
    <t>Spadki</t>
  </si>
  <si>
    <t>podstawa</t>
  </si>
  <si>
    <t>Start/koniec</t>
  </si>
  <si>
    <t>Dane</t>
  </si>
  <si>
    <t>Mar, 2012</t>
  </si>
  <si>
    <t>Sty, 2013</t>
  </si>
  <si>
    <t>Lut, 2013</t>
  </si>
  <si>
    <t>Mar, 2013</t>
  </si>
  <si>
    <t>Kwi, 2012</t>
  </si>
  <si>
    <t>Maj, 2012</t>
  </si>
  <si>
    <t>Cze, 2012</t>
  </si>
  <si>
    <t>Lip, 2012</t>
  </si>
  <si>
    <t>Sie, 2012</t>
  </si>
  <si>
    <t>Wrz, 2012</t>
  </si>
  <si>
    <t>Paź, 2012</t>
  </si>
  <si>
    <t>Lis, 2012</t>
  </si>
  <si>
    <t>Gru, 2012</t>
  </si>
  <si>
    <t>Podstawa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</si>
</sst>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0%;\-0%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3" borderId="0" xfId="2"/>
    <xf numFmtId="0" fontId="1" fillId="2" borderId="0" xfId="1"/>
    <xf numFmtId="164" fontId="0" fillId="0" borderId="0" xfId="0" applyNumberFormat="1"/>
    <xf numFmtId="0" fontId="0" fillId="4" borderId="0" xfId="0" applyFill="1"/>
    <xf numFmtId="0" fontId="3" fillId="0" borderId="0" xfId="3" applyFont="1"/>
    <xf numFmtId="0" fontId="4" fillId="0" borderId="0" xfId="3" applyFont="1" applyAlignment="1"/>
  </cellXfs>
  <cellStyles count="4">
    <cellStyle name="20% — akcent 3" xfId="1" builtinId="38"/>
    <cellStyle name="40% — akcent 3" xfId="2" builtinId="3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r>
              <a:rPr lang="pl-PL">
                <a:solidFill>
                  <a:schemeClr val="accent3"/>
                </a:solidFill>
              </a:rPr>
              <a:t>oglądalność</a:t>
            </a:r>
            <a:r>
              <a:rPr lang="pl-PL" baseline="0">
                <a:solidFill>
                  <a:schemeClr val="accent3"/>
                </a:solidFill>
              </a:rPr>
              <a:t> </a:t>
            </a:r>
            <a:r>
              <a:rPr lang="pl-PL">
                <a:solidFill>
                  <a:schemeClr val="accent3"/>
                </a:solidFill>
              </a:rPr>
              <a:t>pmsocho na YouTube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'ex-145 zrobione'!$G$3</c:f>
              <c:strCache>
                <c:ptCount val="1"/>
                <c:pt idx="0">
                  <c:v>Start/koniec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'ex-145 zrobione'!$B$4:$B$16</c:f>
              <c:strCache>
                <c:ptCount val="13"/>
                <c:pt idx="0">
                  <c:v>Mar, 2012</c:v>
                </c:pt>
                <c:pt idx="1">
                  <c:v>Kwi, 2012</c:v>
                </c:pt>
                <c:pt idx="2">
                  <c:v>Maj, 2012</c:v>
                </c:pt>
                <c:pt idx="3">
                  <c:v>Cze, 2012</c:v>
                </c:pt>
                <c:pt idx="4">
                  <c:v>Lip, 2012</c:v>
                </c:pt>
                <c:pt idx="5">
                  <c:v>Sie, 2012</c:v>
                </c:pt>
                <c:pt idx="6">
                  <c:v>Wrz, 2012</c:v>
                </c:pt>
                <c:pt idx="7">
                  <c:v>Paź, 2012</c:v>
                </c:pt>
                <c:pt idx="8">
                  <c:v>Lis, 2012</c:v>
                </c:pt>
                <c:pt idx="9">
                  <c:v>Gru, 2012</c:v>
                </c:pt>
                <c:pt idx="10">
                  <c:v>Sty, 2013</c:v>
                </c:pt>
                <c:pt idx="11">
                  <c:v>Lut, 2013</c:v>
                </c:pt>
                <c:pt idx="12">
                  <c:v>Mar, 2013</c:v>
                </c:pt>
              </c:strCache>
            </c:strRef>
          </c:cat>
          <c:val>
            <c:numRef>
              <c:f>'ex-145 zrobione'!$G$4:$G$16</c:f>
              <c:numCache>
                <c:formatCode>General</c:formatCode>
                <c:ptCount val="13"/>
                <c:pt idx="0">
                  <c:v>2640</c:v>
                </c:pt>
                <c:pt idx="12">
                  <c:v>16249</c:v>
                </c:pt>
              </c:numCache>
            </c:numRef>
          </c:val>
        </c:ser>
        <c:ser>
          <c:idx val="1"/>
          <c:order val="1"/>
          <c:tx>
            <c:strRef>
              <c:f>'ex-145 zrobione'!$H$3</c:f>
              <c:strCache>
                <c:ptCount val="1"/>
                <c:pt idx="0">
                  <c:v>podstawa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'ex-145 zrobione'!$B$4:$B$16</c:f>
              <c:strCache>
                <c:ptCount val="13"/>
                <c:pt idx="0">
                  <c:v>Mar, 2012</c:v>
                </c:pt>
                <c:pt idx="1">
                  <c:v>Kwi, 2012</c:v>
                </c:pt>
                <c:pt idx="2">
                  <c:v>Maj, 2012</c:v>
                </c:pt>
                <c:pt idx="3">
                  <c:v>Cze, 2012</c:v>
                </c:pt>
                <c:pt idx="4">
                  <c:v>Lip, 2012</c:v>
                </c:pt>
                <c:pt idx="5">
                  <c:v>Sie, 2012</c:v>
                </c:pt>
                <c:pt idx="6">
                  <c:v>Wrz, 2012</c:v>
                </c:pt>
                <c:pt idx="7">
                  <c:v>Paź, 2012</c:v>
                </c:pt>
                <c:pt idx="8">
                  <c:v>Lis, 2012</c:v>
                </c:pt>
                <c:pt idx="9">
                  <c:v>Gru, 2012</c:v>
                </c:pt>
                <c:pt idx="10">
                  <c:v>Sty, 2013</c:v>
                </c:pt>
                <c:pt idx="11">
                  <c:v>Lut, 2013</c:v>
                </c:pt>
                <c:pt idx="12">
                  <c:v>Mar, 2013</c:v>
                </c:pt>
              </c:strCache>
            </c:strRef>
          </c:cat>
          <c:val>
            <c:numRef>
              <c:f>'ex-145 zrobione'!$H$4:$H$16</c:f>
              <c:numCache>
                <c:formatCode>General</c:formatCode>
                <c:ptCount val="13"/>
                <c:pt idx="1">
                  <c:v>2492</c:v>
                </c:pt>
                <c:pt idx="2">
                  <c:v>2492</c:v>
                </c:pt>
                <c:pt idx="3">
                  <c:v>3630</c:v>
                </c:pt>
                <c:pt idx="4">
                  <c:v>2596</c:v>
                </c:pt>
                <c:pt idx="5">
                  <c:v>2596</c:v>
                </c:pt>
                <c:pt idx="6">
                  <c:v>4205</c:v>
                </c:pt>
                <c:pt idx="7">
                  <c:v>5352</c:v>
                </c:pt>
                <c:pt idx="8">
                  <c:v>7773</c:v>
                </c:pt>
                <c:pt idx="9">
                  <c:v>6817</c:v>
                </c:pt>
                <c:pt idx="10">
                  <c:v>6817</c:v>
                </c:pt>
                <c:pt idx="11">
                  <c:v>12564</c:v>
                </c:pt>
              </c:numCache>
            </c:numRef>
          </c:val>
        </c:ser>
        <c:ser>
          <c:idx val="2"/>
          <c:order val="2"/>
          <c:tx>
            <c:strRef>
              <c:f>'ex-145 zrobione'!$I$3</c:f>
              <c:strCache>
                <c:ptCount val="1"/>
                <c:pt idx="0">
                  <c:v>Spadki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'ex-145 zrobione'!$B$4:$B$16</c:f>
              <c:strCache>
                <c:ptCount val="13"/>
                <c:pt idx="0">
                  <c:v>Mar, 2012</c:v>
                </c:pt>
                <c:pt idx="1">
                  <c:v>Kwi, 2012</c:v>
                </c:pt>
                <c:pt idx="2">
                  <c:v>Maj, 2012</c:v>
                </c:pt>
                <c:pt idx="3">
                  <c:v>Cze, 2012</c:v>
                </c:pt>
                <c:pt idx="4">
                  <c:v>Lip, 2012</c:v>
                </c:pt>
                <c:pt idx="5">
                  <c:v>Sie, 2012</c:v>
                </c:pt>
                <c:pt idx="6">
                  <c:v>Wrz, 2012</c:v>
                </c:pt>
                <c:pt idx="7">
                  <c:v>Paź, 2012</c:v>
                </c:pt>
                <c:pt idx="8">
                  <c:v>Lis, 2012</c:v>
                </c:pt>
                <c:pt idx="9">
                  <c:v>Gru, 2012</c:v>
                </c:pt>
                <c:pt idx="10">
                  <c:v>Sty, 2013</c:v>
                </c:pt>
                <c:pt idx="11">
                  <c:v>Lut, 2013</c:v>
                </c:pt>
                <c:pt idx="12">
                  <c:v>Mar, 2013</c:v>
                </c:pt>
              </c:strCache>
            </c:strRef>
          </c:cat>
          <c:val>
            <c:numRef>
              <c:f>'ex-145 zrobione'!$I$4:$I$16</c:f>
              <c:numCache>
                <c:formatCode>General</c:formatCode>
                <c:ptCount val="13"/>
                <c:pt idx="1">
                  <c:v>148</c:v>
                </c:pt>
                <c:pt idx="2">
                  <c:v>0</c:v>
                </c:pt>
                <c:pt idx="3">
                  <c:v>0</c:v>
                </c:pt>
                <c:pt idx="4">
                  <c:v>1922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1095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'ex-145 zrobione'!$J$3</c:f>
              <c:strCache>
                <c:ptCount val="1"/>
                <c:pt idx="0">
                  <c:v>Wzrosty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'ex-145 zrobione'!$B$4:$B$16</c:f>
              <c:strCache>
                <c:ptCount val="13"/>
                <c:pt idx="0">
                  <c:v>Mar, 2012</c:v>
                </c:pt>
                <c:pt idx="1">
                  <c:v>Kwi, 2012</c:v>
                </c:pt>
                <c:pt idx="2">
                  <c:v>Maj, 2012</c:v>
                </c:pt>
                <c:pt idx="3">
                  <c:v>Cze, 2012</c:v>
                </c:pt>
                <c:pt idx="4">
                  <c:v>Lip, 2012</c:v>
                </c:pt>
                <c:pt idx="5">
                  <c:v>Sie, 2012</c:v>
                </c:pt>
                <c:pt idx="6">
                  <c:v>Wrz, 2012</c:v>
                </c:pt>
                <c:pt idx="7">
                  <c:v>Paź, 2012</c:v>
                </c:pt>
                <c:pt idx="8">
                  <c:v>Lis, 2012</c:v>
                </c:pt>
                <c:pt idx="9">
                  <c:v>Gru, 2012</c:v>
                </c:pt>
                <c:pt idx="10">
                  <c:v>Sty, 2013</c:v>
                </c:pt>
                <c:pt idx="11">
                  <c:v>Lut, 2013</c:v>
                </c:pt>
                <c:pt idx="12">
                  <c:v>Mar, 2013</c:v>
                </c:pt>
              </c:strCache>
            </c:strRef>
          </c:cat>
          <c:val>
            <c:numRef>
              <c:f>'ex-145 zrobione'!$J$4:$J$16</c:f>
              <c:numCache>
                <c:formatCode>General</c:formatCode>
                <c:ptCount val="13"/>
                <c:pt idx="1">
                  <c:v>0</c:v>
                </c:pt>
                <c:pt idx="2">
                  <c:v>1138</c:v>
                </c:pt>
                <c:pt idx="3">
                  <c:v>888</c:v>
                </c:pt>
                <c:pt idx="4">
                  <c:v>0</c:v>
                </c:pt>
                <c:pt idx="5">
                  <c:v>1609</c:v>
                </c:pt>
                <c:pt idx="6">
                  <c:v>1147</c:v>
                </c:pt>
                <c:pt idx="7">
                  <c:v>2421</c:v>
                </c:pt>
                <c:pt idx="8">
                  <c:v>139</c:v>
                </c:pt>
                <c:pt idx="9">
                  <c:v>0</c:v>
                </c:pt>
                <c:pt idx="10">
                  <c:v>5747</c:v>
                </c:pt>
                <c:pt idx="11">
                  <c:v>1697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206940632"/>
        <c:axId val="206941024"/>
      </c:barChart>
      <c:catAx>
        <c:axId val="20694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6941024"/>
        <c:crosses val="autoZero"/>
        <c:auto val="1"/>
        <c:lblAlgn val="ctr"/>
        <c:lblOffset val="100"/>
        <c:noMultiLvlLbl val="0"/>
      </c:catAx>
      <c:valAx>
        <c:axId val="2069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694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230494</xdr:colOff>
      <xdr:row>1</xdr:row>
      <xdr:rowOff>49555</xdr:rowOff>
    </xdr:from>
    <xdr:to>
      <xdr:col>12</xdr:col>
      <xdr:colOff>157366</xdr:colOff>
      <xdr:row>15</xdr:row>
      <xdr:rowOff>187831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L15"/>
  <sheetViews>
    <sheetView showGridLines="0" topLeftCell="B1" zoomScale="160" zoomScaleNormal="160" workbookViewId="0">
      <selection activeCell="E4" sqref="E4"/>
    </sheetView>
  </sheetViews>
  <sheetFormatPr defaultRowHeight="15" x14ac:dyDescent="0.25"/>
  <cols>
    <col min="1" max="1" width="3" customWidth="1"/>
    <col min="4" max="4" width="4.42578125" customWidth="1"/>
    <col min="7" max="7" width="12.7109375" customWidth="1"/>
    <col min="9" max="9" width="15.5703125" customWidth="1"/>
  </cols>
  <sheetData>
    <row r="2" spans="2:12" x14ac:dyDescent="0.25">
      <c r="C2" s="2" t="s">
        <v>5</v>
      </c>
      <c r="F2" s="4" t="s">
        <v>0</v>
      </c>
      <c r="G2" s="4" t="s">
        <v>4</v>
      </c>
      <c r="H2" s="4" t="s">
        <v>19</v>
      </c>
      <c r="I2" s="4" t="s">
        <v>2</v>
      </c>
      <c r="J2" s="4" t="s">
        <v>1</v>
      </c>
    </row>
    <row r="3" spans="2:12" x14ac:dyDescent="0.25">
      <c r="B3" s="2" t="s">
        <v>6</v>
      </c>
      <c r="C3" s="1">
        <v>2640</v>
      </c>
      <c r="L3" s="3"/>
    </row>
    <row r="4" spans="2:12" x14ac:dyDescent="0.25">
      <c r="B4" s="2" t="s">
        <v>10</v>
      </c>
      <c r="C4" s="1">
        <v>2492</v>
      </c>
      <c r="L4" s="3"/>
    </row>
    <row r="5" spans="2:12" x14ac:dyDescent="0.25">
      <c r="B5" s="2" t="s">
        <v>11</v>
      </c>
      <c r="C5" s="1">
        <v>3630</v>
      </c>
      <c r="L5" s="3"/>
    </row>
    <row r="6" spans="2:12" x14ac:dyDescent="0.25">
      <c r="B6" s="2" t="s">
        <v>12</v>
      </c>
      <c r="C6" s="1">
        <v>4518</v>
      </c>
      <c r="L6" s="3"/>
    </row>
    <row r="7" spans="2:12" x14ac:dyDescent="0.25">
      <c r="B7" s="2" t="s">
        <v>13</v>
      </c>
      <c r="C7" s="1">
        <v>2596</v>
      </c>
      <c r="L7" s="3"/>
    </row>
    <row r="8" spans="2:12" x14ac:dyDescent="0.25">
      <c r="B8" s="2" t="s">
        <v>14</v>
      </c>
      <c r="C8" s="1">
        <v>4205</v>
      </c>
      <c r="L8" s="3"/>
    </row>
    <row r="9" spans="2:12" x14ac:dyDescent="0.25">
      <c r="B9" s="2" t="s">
        <v>15</v>
      </c>
      <c r="C9" s="1">
        <v>5352</v>
      </c>
      <c r="L9" s="3"/>
    </row>
    <row r="10" spans="2:12" x14ac:dyDescent="0.25">
      <c r="B10" s="2" t="s">
        <v>16</v>
      </c>
      <c r="C10" s="1">
        <v>7773</v>
      </c>
      <c r="L10" s="3"/>
    </row>
    <row r="11" spans="2:12" x14ac:dyDescent="0.25">
      <c r="B11" s="2" t="s">
        <v>17</v>
      </c>
      <c r="C11" s="1">
        <v>7912</v>
      </c>
      <c r="L11" s="3"/>
    </row>
    <row r="12" spans="2:12" x14ac:dyDescent="0.25">
      <c r="B12" s="2" t="s">
        <v>18</v>
      </c>
      <c r="C12" s="1">
        <v>6817</v>
      </c>
      <c r="L12" s="3"/>
    </row>
    <row r="13" spans="2:12" x14ac:dyDescent="0.25">
      <c r="B13" s="2" t="s">
        <v>7</v>
      </c>
      <c r="C13" s="1">
        <v>25000</v>
      </c>
      <c r="L13" s="3"/>
    </row>
    <row r="14" spans="2:12" x14ac:dyDescent="0.25">
      <c r="B14" s="2" t="s">
        <v>8</v>
      </c>
      <c r="C14" s="1">
        <v>14261</v>
      </c>
      <c r="L14" s="3"/>
    </row>
    <row r="15" spans="2:12" x14ac:dyDescent="0.25">
      <c r="B15" s="2" t="s">
        <v>9</v>
      </c>
      <c r="C15" s="1">
        <v>16249</v>
      </c>
      <c r="L15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L16"/>
  <sheetViews>
    <sheetView showGridLines="0" topLeftCell="B1" zoomScale="160" zoomScaleNormal="160" workbookViewId="0">
      <selection activeCell="C1" sqref="C1"/>
    </sheetView>
  </sheetViews>
  <sheetFormatPr defaultRowHeight="15" x14ac:dyDescent="0.25"/>
  <cols>
    <col min="1" max="1" width="3" customWidth="1"/>
    <col min="4" max="4" width="4.42578125" customWidth="1"/>
    <col min="7" max="7" width="12.7109375" customWidth="1"/>
    <col min="9" max="9" width="15.5703125" customWidth="1"/>
  </cols>
  <sheetData>
    <row r="3" spans="2:12" x14ac:dyDescent="0.25">
      <c r="C3" s="2" t="s">
        <v>5</v>
      </c>
      <c r="F3" t="s">
        <v>0</v>
      </c>
      <c r="G3" t="s">
        <v>4</v>
      </c>
      <c r="H3" t="s">
        <v>3</v>
      </c>
      <c r="I3" t="s">
        <v>2</v>
      </c>
      <c r="J3" t="s">
        <v>1</v>
      </c>
    </row>
    <row r="4" spans="2:12" x14ac:dyDescent="0.25">
      <c r="B4" s="2" t="s">
        <v>6</v>
      </c>
      <c r="C4" s="1">
        <v>2640</v>
      </c>
      <c r="G4">
        <f>C4</f>
        <v>2640</v>
      </c>
      <c r="L4" s="3"/>
    </row>
    <row r="5" spans="2:12" x14ac:dyDescent="0.25">
      <c r="B5" s="2" t="s">
        <v>10</v>
      </c>
      <c r="C5" s="1">
        <v>2492</v>
      </c>
      <c r="F5">
        <f>C5-C4</f>
        <v>-148</v>
      </c>
      <c r="H5">
        <f>H4+J4+G4-I5</f>
        <v>2492</v>
      </c>
      <c r="I5">
        <f t="shared" ref="I5:I15" si="0">-IF(F5&lt;0,F5,0)</f>
        <v>148</v>
      </c>
      <c r="J5">
        <f t="shared" ref="J5:J15" si="1">IF(F5&gt;=0,F5,0)</f>
        <v>0</v>
      </c>
      <c r="L5" s="3"/>
    </row>
    <row r="6" spans="2:12" x14ac:dyDescent="0.25">
      <c r="B6" s="2" t="s">
        <v>11</v>
      </c>
      <c r="C6" s="1">
        <v>3630</v>
      </c>
      <c r="F6">
        <f t="shared" ref="F6:F15" si="2">C6-C5</f>
        <v>1138</v>
      </c>
      <c r="H6">
        <f t="shared" ref="H6:H15" si="3">H5+J5+G5-I6</f>
        <v>2492</v>
      </c>
      <c r="I6">
        <f t="shared" si="0"/>
        <v>0</v>
      </c>
      <c r="J6">
        <f t="shared" si="1"/>
        <v>1138</v>
      </c>
      <c r="L6" s="3"/>
    </row>
    <row r="7" spans="2:12" x14ac:dyDescent="0.25">
      <c r="B7" s="2" t="s">
        <v>12</v>
      </c>
      <c r="C7" s="1">
        <v>4518</v>
      </c>
      <c r="F7">
        <f t="shared" si="2"/>
        <v>888</v>
      </c>
      <c r="H7">
        <f t="shared" si="3"/>
        <v>3630</v>
      </c>
      <c r="I7">
        <f t="shared" si="0"/>
        <v>0</v>
      </c>
      <c r="J7">
        <f t="shared" si="1"/>
        <v>888</v>
      </c>
      <c r="L7" s="3"/>
    </row>
    <row r="8" spans="2:12" x14ac:dyDescent="0.25">
      <c r="B8" s="2" t="s">
        <v>13</v>
      </c>
      <c r="C8" s="1">
        <v>2596</v>
      </c>
      <c r="F8">
        <f t="shared" si="2"/>
        <v>-1922</v>
      </c>
      <c r="H8">
        <f t="shared" si="3"/>
        <v>2596</v>
      </c>
      <c r="I8">
        <f t="shared" si="0"/>
        <v>1922</v>
      </c>
      <c r="J8">
        <f t="shared" si="1"/>
        <v>0</v>
      </c>
      <c r="L8" s="3"/>
    </row>
    <row r="9" spans="2:12" x14ac:dyDescent="0.25">
      <c r="B9" s="2" t="s">
        <v>14</v>
      </c>
      <c r="C9" s="1">
        <v>4205</v>
      </c>
      <c r="F9">
        <f t="shared" si="2"/>
        <v>1609</v>
      </c>
      <c r="H9">
        <f t="shared" si="3"/>
        <v>2596</v>
      </c>
      <c r="I9">
        <f t="shared" si="0"/>
        <v>0</v>
      </c>
      <c r="J9">
        <f t="shared" si="1"/>
        <v>1609</v>
      </c>
      <c r="L9" s="3"/>
    </row>
    <row r="10" spans="2:12" x14ac:dyDescent="0.25">
      <c r="B10" s="2" t="s">
        <v>15</v>
      </c>
      <c r="C10" s="1">
        <v>5352</v>
      </c>
      <c r="F10">
        <f t="shared" si="2"/>
        <v>1147</v>
      </c>
      <c r="H10">
        <f t="shared" si="3"/>
        <v>4205</v>
      </c>
      <c r="I10">
        <f t="shared" si="0"/>
        <v>0</v>
      </c>
      <c r="J10">
        <f t="shared" si="1"/>
        <v>1147</v>
      </c>
      <c r="L10" s="3"/>
    </row>
    <row r="11" spans="2:12" x14ac:dyDescent="0.25">
      <c r="B11" s="2" t="s">
        <v>16</v>
      </c>
      <c r="C11" s="1">
        <v>7773</v>
      </c>
      <c r="F11">
        <f t="shared" si="2"/>
        <v>2421</v>
      </c>
      <c r="H11">
        <f t="shared" si="3"/>
        <v>5352</v>
      </c>
      <c r="I11">
        <f t="shared" si="0"/>
        <v>0</v>
      </c>
      <c r="J11">
        <f t="shared" si="1"/>
        <v>2421</v>
      </c>
      <c r="L11" s="3"/>
    </row>
    <row r="12" spans="2:12" x14ac:dyDescent="0.25">
      <c r="B12" s="2" t="s">
        <v>17</v>
      </c>
      <c r="C12" s="1">
        <v>7912</v>
      </c>
      <c r="F12">
        <f t="shared" si="2"/>
        <v>139</v>
      </c>
      <c r="H12">
        <f t="shared" si="3"/>
        <v>7773</v>
      </c>
      <c r="I12">
        <f t="shared" si="0"/>
        <v>0</v>
      </c>
      <c r="J12">
        <f t="shared" si="1"/>
        <v>139</v>
      </c>
      <c r="L12" s="3"/>
    </row>
    <row r="13" spans="2:12" x14ac:dyDescent="0.25">
      <c r="B13" s="2" t="s">
        <v>18</v>
      </c>
      <c r="C13" s="1">
        <v>6817</v>
      </c>
      <c r="F13">
        <f t="shared" si="2"/>
        <v>-1095</v>
      </c>
      <c r="H13">
        <f t="shared" si="3"/>
        <v>6817</v>
      </c>
      <c r="I13">
        <f t="shared" si="0"/>
        <v>1095</v>
      </c>
      <c r="J13">
        <f t="shared" si="1"/>
        <v>0</v>
      </c>
      <c r="L13" s="3"/>
    </row>
    <row r="14" spans="2:12" x14ac:dyDescent="0.25">
      <c r="B14" s="2" t="s">
        <v>7</v>
      </c>
      <c r="C14" s="1">
        <v>12564</v>
      </c>
      <c r="F14">
        <f t="shared" si="2"/>
        <v>5747</v>
      </c>
      <c r="H14">
        <f t="shared" si="3"/>
        <v>6817</v>
      </c>
      <c r="I14">
        <f t="shared" si="0"/>
        <v>0</v>
      </c>
      <c r="J14">
        <f t="shared" si="1"/>
        <v>5747</v>
      </c>
      <c r="L14" s="3"/>
    </row>
    <row r="15" spans="2:12" x14ac:dyDescent="0.25">
      <c r="B15" s="2" t="s">
        <v>8</v>
      </c>
      <c r="C15" s="1">
        <v>14261</v>
      </c>
      <c r="F15">
        <f t="shared" si="2"/>
        <v>1697</v>
      </c>
      <c r="H15">
        <f t="shared" si="3"/>
        <v>12564</v>
      </c>
      <c r="I15">
        <f t="shared" si="0"/>
        <v>0</v>
      </c>
      <c r="J15">
        <f t="shared" si="1"/>
        <v>1697</v>
      </c>
      <c r="L15" s="3"/>
    </row>
    <row r="16" spans="2:12" x14ac:dyDescent="0.25">
      <c r="B16" s="2" t="s">
        <v>9</v>
      </c>
      <c r="C16" s="1">
        <v>16249</v>
      </c>
      <c r="G16">
        <f>C16</f>
        <v>16249</v>
      </c>
      <c r="L16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ex-145</vt:lpstr>
      <vt:lpstr>ex-145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2013-04-12T16:23:11Z</dcterms:created>
  <dcterms:modified xsi:type="dcterms:W3CDTF">2014-12-20T18:05:53Z</dcterms:modified>
  <cp:category>Excel, pmsocho, Piotr Majcher</cp:category>
</cp:coreProperties>
</file>