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225" windowWidth="14940" windowHeight="7620"/>
  </bookViews>
  <sheets>
    <sheet name="pmsocho" sheetId="8" r:id="rId1"/>
    <sheet name="ex-159 obliczenia" sheetId="5" r:id="rId2"/>
    <sheet name="ex-159a" sheetId="2" r:id="rId3"/>
    <sheet name="ex-159b" sheetId="3" r:id="rId4"/>
    <sheet name="ex-159c" sheetId="4" r:id="rId5"/>
  </sheets>
  <calcPr calcId="152511"/>
</workbook>
</file>

<file path=xl/calcChain.xml><?xml version="1.0" encoding="utf-8"?>
<calcChain xmlns="http://schemas.openxmlformats.org/spreadsheetml/2006/main">
  <c r="C3" i="5" l="1"/>
  <c r="C4" i="5"/>
  <c r="C2" i="5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H3" i="4"/>
  <c r="G2" i="4"/>
  <c r="H2" i="4" s="1"/>
  <c r="D3" i="5"/>
  <c r="D2" i="5"/>
  <c r="D4" i="5"/>
  <c r="D25" i="3" l="1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H3" i="3" s="1"/>
  <c r="D5" i="3"/>
  <c r="D4" i="3"/>
  <c r="H2" i="3"/>
  <c r="G2" i="3"/>
  <c r="G2" i="2"/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H3" i="2" l="1"/>
  <c r="H2" i="2"/>
</calcChain>
</file>

<file path=xl/sharedStrings.xml><?xml version="1.0" encoding="utf-8"?>
<sst xmlns="http://schemas.openxmlformats.org/spreadsheetml/2006/main" count="150" uniqueCount="50">
  <si>
    <t>Imię</t>
  </si>
  <si>
    <t>Nazwisko</t>
  </si>
  <si>
    <t>Anna</t>
  </si>
  <si>
    <t>Durka</t>
  </si>
  <si>
    <t>Agnieszka</t>
  </si>
  <si>
    <t>Owczarek</t>
  </si>
  <si>
    <t>Katarzyna</t>
  </si>
  <si>
    <t>Zielińska</t>
  </si>
  <si>
    <t>Wioletta</t>
  </si>
  <si>
    <t>Paweł</t>
  </si>
  <si>
    <t>Kamiński</t>
  </si>
  <si>
    <t>Domańska</t>
  </si>
  <si>
    <t>Monika</t>
  </si>
  <si>
    <t>Stępniak</t>
  </si>
  <si>
    <t>Łukasz</t>
  </si>
  <si>
    <t>Borowski</t>
  </si>
  <si>
    <t>Marcin</t>
  </si>
  <si>
    <t>Kalbarczyk</t>
  </si>
  <si>
    <t>Wojciech</t>
  </si>
  <si>
    <t>Kaźmierczak</t>
  </si>
  <si>
    <t>Łucja</t>
  </si>
  <si>
    <t>Danielewicz</t>
  </si>
  <si>
    <t>Marta</t>
  </si>
  <si>
    <t>Kaźmierska</t>
  </si>
  <si>
    <t>Mariusz</t>
  </si>
  <si>
    <t>Grzejszczak</t>
  </si>
  <si>
    <t>Maciej</t>
  </si>
  <si>
    <t>Kobierecki</t>
  </si>
  <si>
    <t>Adam</t>
  </si>
  <si>
    <t>Sieklicki</t>
  </si>
  <si>
    <t>Magdalena</t>
  </si>
  <si>
    <t>Marszałek</t>
  </si>
  <si>
    <t>Grzegorz</t>
  </si>
  <si>
    <t>Zdanowski</t>
  </si>
  <si>
    <t>Piotr</t>
  </si>
  <si>
    <t>Chyłek</t>
  </si>
  <si>
    <t>Aleksandra</t>
  </si>
  <si>
    <t>Lelonkiewicz</t>
  </si>
  <si>
    <t>Krzyżanowski</t>
  </si>
  <si>
    <t>Seweryn</t>
  </si>
  <si>
    <t>Kopeć</t>
  </si>
  <si>
    <t>Elżbieta</t>
  </si>
  <si>
    <t>Majszak</t>
  </si>
  <si>
    <t>Wiśniewska</t>
  </si>
  <si>
    <t>Płeć</t>
  </si>
  <si>
    <t>Wynagrodzenie</t>
  </si>
  <si>
    <t>kobieta</t>
  </si>
  <si>
    <t>średnie wynagrodzenie a</t>
  </si>
  <si>
    <t>średnie wynagrodzenie c</t>
  </si>
  <si>
    <t>średnie wynagrodzenie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</si>
</sst>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 applyBorder="1"/>
    <xf numFmtId="0" fontId="2" fillId="0" borderId="0" xfId="2" applyBorder="1"/>
    <xf numFmtId="0" fontId="1" fillId="2" borderId="0" xfId="1"/>
    <xf numFmtId="164" fontId="0" fillId="0" borderId="0" xfId="0" applyNumberFormat="1"/>
    <xf numFmtId="164" fontId="1" fillId="3" borderId="0" xfId="3" applyNumberFormat="1"/>
    <xf numFmtId="0" fontId="3" fillId="0" borderId="0" xfId="0" applyFont="1"/>
    <xf numFmtId="0" fontId="5" fillId="0" borderId="0" xfId="4" applyFont="1"/>
    <xf numFmtId="0" fontId="6" fillId="0" borderId="0" xfId="4" applyFont="1" applyAlignment="1"/>
  </cellXfs>
  <cellStyles count="5">
    <cellStyle name="60% — akcent 2" xfId="3" builtinId="36"/>
    <cellStyle name="Akcent 2" xfId="1" builtinId="33"/>
    <cellStyle name="Hiperłącze" xfId="4" builtinId="8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Neon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D4"/>
  <sheetViews>
    <sheetView zoomScale="160" zoomScaleNormal="160" workbookViewId="0"/>
  </sheetViews>
  <sheetFormatPr defaultRowHeight="15" x14ac:dyDescent="0.25"/>
  <cols>
    <col min="2" max="2" width="28.140625" customWidth="1"/>
    <col min="3" max="3" width="15.28515625" customWidth="1"/>
    <col min="4" max="4" width="27.140625" customWidth="1"/>
  </cols>
  <sheetData>
    <row r="2" spans="2:4" x14ac:dyDescent="0.25">
      <c r="B2" s="3" t="s">
        <v>47</v>
      </c>
      <c r="C2" s="5">
        <f>AVERAGE('ex-159a'!E4:E25)</f>
        <v>2699.090909090909</v>
      </c>
      <c r="D2" t="str">
        <f ca="1">_xlfn.FORMULATEXT(C2)</f>
        <v>=ŚREDNIA('ex-159a'!E4:E25)</v>
      </c>
    </row>
    <row r="3" spans="2:4" x14ac:dyDescent="0.25">
      <c r="B3" s="3" t="s">
        <v>49</v>
      </c>
      <c r="C3" s="5">
        <f>AVERAGE('ex-159b'!E4:E25)</f>
        <v>3470.5</v>
      </c>
      <c r="D3" t="str">
        <f t="shared" ref="D3:D4" ca="1" si="0">_xlfn.FORMULATEXT(C3)</f>
        <v>=ŚREDNIA('ex-159b'!E4:E25)</v>
      </c>
    </row>
    <row r="4" spans="2:4" x14ac:dyDescent="0.25">
      <c r="B4" s="3" t="s">
        <v>48</v>
      </c>
      <c r="C4" s="5">
        <f>AVERAGE('ex-159c'!E4:E25)</f>
        <v>4187.636363636364</v>
      </c>
      <c r="D4" t="str">
        <f t="shared" ca="1" si="0"/>
        <v>=ŚREDNIA('ex-159c'!E4:E25)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H25"/>
  <sheetViews>
    <sheetView showGridLines="0" zoomScale="160" zoomScaleNormal="160" workbookViewId="0">
      <selection activeCell="C1" sqref="C1"/>
    </sheetView>
  </sheetViews>
  <sheetFormatPr defaultRowHeight="15" x14ac:dyDescent="0.25"/>
  <cols>
    <col min="1" max="1" width="2.42578125" customWidth="1"/>
    <col min="2" max="2" width="12.7109375" customWidth="1"/>
    <col min="3" max="3" width="13.7109375" customWidth="1"/>
    <col min="4" max="4" width="10.7109375" customWidth="1"/>
    <col min="5" max="5" width="15.28515625" customWidth="1"/>
    <col min="7" max="7" width="10.28515625" bestFit="1" customWidth="1"/>
    <col min="8" max="8" width="10.5703125" customWidth="1"/>
  </cols>
  <sheetData>
    <row r="2" spans="2:8" x14ac:dyDescent="0.25">
      <c r="G2" s="3" t="str">
        <f t="shared" ref="G2" si="0">IF(RIGHT(E2,1)="a","kobieta","mężczyzna")</f>
        <v>mężczyzna</v>
      </c>
      <c r="H2" s="5">
        <f>AVERAGEIF($D$4:$D$25,G2,$E$4:$E$25)</f>
        <v>2587.181818181818</v>
      </c>
    </row>
    <row r="3" spans="2:8" x14ac:dyDescent="0.25">
      <c r="B3" s="1" t="s">
        <v>0</v>
      </c>
      <c r="C3" s="1" t="s">
        <v>1</v>
      </c>
      <c r="D3" s="1" t="s">
        <v>44</v>
      </c>
      <c r="E3" s="1" t="s">
        <v>45</v>
      </c>
      <c r="G3" s="3" t="s">
        <v>46</v>
      </c>
      <c r="H3" s="5">
        <f>AVERAGEIF($D$4:$D$25,G3,$E$4:$E$25)</f>
        <v>2811</v>
      </c>
    </row>
    <row r="4" spans="2:8" x14ac:dyDescent="0.25">
      <c r="B4" s="2" t="s">
        <v>2</v>
      </c>
      <c r="C4" s="2" t="s">
        <v>3</v>
      </c>
      <c r="D4" t="str">
        <f>IF(RIGHT(B4,1)="a","kobieta","mężczyzna")</f>
        <v>kobieta</v>
      </c>
      <c r="E4" s="4">
        <v>2573</v>
      </c>
    </row>
    <row r="5" spans="2:8" x14ac:dyDescent="0.25">
      <c r="B5" s="2" t="s">
        <v>4</v>
      </c>
      <c r="C5" s="2" t="s">
        <v>5</v>
      </c>
      <c r="D5" t="str">
        <f t="shared" ref="D5:D25" si="1">IF(RIGHT(B5,1)="a","kobieta","mężczyzna")</f>
        <v>kobieta</v>
      </c>
      <c r="E5" s="4">
        <v>3445</v>
      </c>
    </row>
    <row r="6" spans="2:8" x14ac:dyDescent="0.25">
      <c r="B6" s="2" t="s">
        <v>6</v>
      </c>
      <c r="C6" s="2" t="s">
        <v>7</v>
      </c>
      <c r="D6" t="str">
        <f t="shared" si="1"/>
        <v>kobieta</v>
      </c>
      <c r="E6" s="4">
        <v>2637</v>
      </c>
      <c r="F6" s="6"/>
    </row>
    <row r="7" spans="2:8" x14ac:dyDescent="0.25">
      <c r="B7" s="2" t="s">
        <v>8</v>
      </c>
      <c r="C7" s="2" t="s">
        <v>43</v>
      </c>
      <c r="D7" t="str">
        <f t="shared" si="1"/>
        <v>kobieta</v>
      </c>
      <c r="E7" s="4">
        <v>2251</v>
      </c>
    </row>
    <row r="8" spans="2:8" x14ac:dyDescent="0.25">
      <c r="B8" s="2" t="s">
        <v>9</v>
      </c>
      <c r="C8" s="2" t="s">
        <v>10</v>
      </c>
      <c r="D8" t="str">
        <f t="shared" si="1"/>
        <v>mężczyzna</v>
      </c>
      <c r="E8" s="4">
        <v>2093</v>
      </c>
    </row>
    <row r="9" spans="2:8" x14ac:dyDescent="0.25">
      <c r="B9" s="2" t="s">
        <v>6</v>
      </c>
      <c r="C9" s="2" t="s">
        <v>11</v>
      </c>
      <c r="D9" t="str">
        <f t="shared" si="1"/>
        <v>kobieta</v>
      </c>
      <c r="E9" s="4">
        <v>3066</v>
      </c>
    </row>
    <row r="10" spans="2:8" x14ac:dyDescent="0.25">
      <c r="B10" s="2" t="s">
        <v>12</v>
      </c>
      <c r="C10" s="2" t="s">
        <v>13</v>
      </c>
      <c r="D10" t="str">
        <f t="shared" si="1"/>
        <v>kobieta</v>
      </c>
      <c r="E10" s="4">
        <v>3642</v>
      </c>
    </row>
    <row r="11" spans="2:8" x14ac:dyDescent="0.25">
      <c r="B11" s="2" t="s">
        <v>14</v>
      </c>
      <c r="C11" s="2" t="s">
        <v>15</v>
      </c>
      <c r="D11" t="str">
        <f t="shared" si="1"/>
        <v>mężczyzna</v>
      </c>
      <c r="E11" s="4">
        <v>2801</v>
      </c>
    </row>
    <row r="12" spans="2:8" x14ac:dyDescent="0.25">
      <c r="B12" s="2" t="s">
        <v>16</v>
      </c>
      <c r="C12" s="2" t="s">
        <v>17</v>
      </c>
      <c r="D12" t="str">
        <f t="shared" si="1"/>
        <v>mężczyzna</v>
      </c>
      <c r="E12" s="4">
        <v>3168</v>
      </c>
    </row>
    <row r="13" spans="2:8" x14ac:dyDescent="0.25">
      <c r="B13" s="2" t="s">
        <v>18</v>
      </c>
      <c r="C13" s="2" t="s">
        <v>19</v>
      </c>
      <c r="D13" t="str">
        <f t="shared" si="1"/>
        <v>mężczyzna</v>
      </c>
      <c r="E13" s="4">
        <v>2494</v>
      </c>
    </row>
    <row r="14" spans="2:8" x14ac:dyDescent="0.25">
      <c r="B14" s="2" t="s">
        <v>20</v>
      </c>
      <c r="C14" s="2" t="s">
        <v>21</v>
      </c>
      <c r="D14" t="str">
        <f t="shared" si="1"/>
        <v>kobieta</v>
      </c>
      <c r="E14" s="4">
        <v>2502</v>
      </c>
    </row>
    <row r="15" spans="2:8" x14ac:dyDescent="0.25">
      <c r="B15" s="2" t="s">
        <v>22</v>
      </c>
      <c r="C15" s="2" t="s">
        <v>23</v>
      </c>
      <c r="D15" t="str">
        <f t="shared" si="1"/>
        <v>kobieta</v>
      </c>
      <c r="E15" s="4">
        <v>2363</v>
      </c>
    </row>
    <row r="16" spans="2:8" x14ac:dyDescent="0.25">
      <c r="B16" s="2" t="s">
        <v>24</v>
      </c>
      <c r="C16" s="2" t="s">
        <v>25</v>
      </c>
      <c r="D16" t="str">
        <f t="shared" si="1"/>
        <v>mężczyzna</v>
      </c>
      <c r="E16" s="4">
        <v>2411</v>
      </c>
    </row>
    <row r="17" spans="2:5" x14ac:dyDescent="0.25">
      <c r="B17" s="2" t="s">
        <v>26</v>
      </c>
      <c r="C17" s="2" t="s">
        <v>27</v>
      </c>
      <c r="D17" t="str">
        <f t="shared" si="1"/>
        <v>mężczyzna</v>
      </c>
      <c r="E17" s="4">
        <v>2277</v>
      </c>
    </row>
    <row r="18" spans="2:5" x14ac:dyDescent="0.25">
      <c r="B18" s="2" t="s">
        <v>28</v>
      </c>
      <c r="C18" s="2" t="s">
        <v>29</v>
      </c>
      <c r="D18" t="str">
        <f t="shared" si="1"/>
        <v>mężczyzna</v>
      </c>
      <c r="E18" s="4">
        <v>2215</v>
      </c>
    </row>
    <row r="19" spans="2:5" x14ac:dyDescent="0.25">
      <c r="B19" s="2" t="s">
        <v>30</v>
      </c>
      <c r="C19" s="2" t="s">
        <v>31</v>
      </c>
      <c r="D19" t="str">
        <f t="shared" si="1"/>
        <v>kobieta</v>
      </c>
      <c r="E19" s="4">
        <v>2895</v>
      </c>
    </row>
    <row r="20" spans="2:5" x14ac:dyDescent="0.25">
      <c r="B20" s="2" t="s">
        <v>32</v>
      </c>
      <c r="C20" s="2" t="s">
        <v>33</v>
      </c>
      <c r="D20" t="str">
        <f t="shared" si="1"/>
        <v>mężczyzna</v>
      </c>
      <c r="E20" s="4">
        <v>2126</v>
      </c>
    </row>
    <row r="21" spans="2:5" x14ac:dyDescent="0.25">
      <c r="B21" s="2" t="s">
        <v>34</v>
      </c>
      <c r="C21" s="2" t="s">
        <v>35</v>
      </c>
      <c r="D21" t="str">
        <f t="shared" si="1"/>
        <v>mężczyzna</v>
      </c>
      <c r="E21" s="4">
        <v>2257</v>
      </c>
    </row>
    <row r="22" spans="2:5" x14ac:dyDescent="0.25">
      <c r="B22" s="2" t="s">
        <v>36</v>
      </c>
      <c r="C22" s="2" t="s">
        <v>37</v>
      </c>
      <c r="D22" t="str">
        <f t="shared" si="1"/>
        <v>kobieta</v>
      </c>
      <c r="E22" s="4">
        <v>3665</v>
      </c>
    </row>
    <row r="23" spans="2:5" x14ac:dyDescent="0.25">
      <c r="B23" s="2" t="s">
        <v>14</v>
      </c>
      <c r="C23" s="2" t="s">
        <v>38</v>
      </c>
      <c r="D23" t="str">
        <f t="shared" si="1"/>
        <v>mężczyzna</v>
      </c>
      <c r="E23" s="4">
        <v>3170</v>
      </c>
    </row>
    <row r="24" spans="2:5" x14ac:dyDescent="0.25">
      <c r="B24" s="2" t="s">
        <v>39</v>
      </c>
      <c r="C24" s="2" t="s">
        <v>40</v>
      </c>
      <c r="D24" t="str">
        <f t="shared" si="1"/>
        <v>mężczyzna</v>
      </c>
      <c r="E24" s="4">
        <v>3447</v>
      </c>
    </row>
    <row r="25" spans="2:5" x14ac:dyDescent="0.25">
      <c r="B25" s="2" t="s">
        <v>41</v>
      </c>
      <c r="C25" s="2" t="s">
        <v>42</v>
      </c>
      <c r="D25" t="str">
        <f t="shared" si="1"/>
        <v>kobieta</v>
      </c>
      <c r="E25" s="4">
        <v>1882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H25"/>
  <sheetViews>
    <sheetView showGridLines="0" zoomScale="160" zoomScaleNormal="160" workbookViewId="0">
      <selection activeCell="D12" sqref="D12"/>
    </sheetView>
  </sheetViews>
  <sheetFormatPr defaultRowHeight="15" x14ac:dyDescent="0.25"/>
  <cols>
    <col min="1" max="1" width="2.42578125" customWidth="1"/>
    <col min="2" max="2" width="12.7109375" customWidth="1"/>
    <col min="3" max="3" width="13.7109375" customWidth="1"/>
    <col min="4" max="4" width="10.7109375" customWidth="1"/>
    <col min="5" max="5" width="15.28515625" customWidth="1"/>
    <col min="7" max="7" width="10.28515625" bestFit="1" customWidth="1"/>
    <col min="8" max="8" width="10.5703125" customWidth="1"/>
  </cols>
  <sheetData>
    <row r="2" spans="2:8" x14ac:dyDescent="0.25">
      <c r="G2" s="3" t="str">
        <f t="shared" ref="G2" si="0">IF(RIGHT(E2,1)="a","kobieta","mężczyzna")</f>
        <v>mężczyzna</v>
      </c>
      <c r="H2" s="5">
        <f>AVERAGEIF($D$4:$D$25,G2,$E$4:$E$25)</f>
        <v>2954.3636363636365</v>
      </c>
    </row>
    <row r="3" spans="2:8" x14ac:dyDescent="0.25">
      <c r="B3" s="1" t="s">
        <v>0</v>
      </c>
      <c r="C3" s="1" t="s">
        <v>1</v>
      </c>
      <c r="D3" s="1" t="s">
        <v>44</v>
      </c>
      <c r="E3" s="1" t="s">
        <v>45</v>
      </c>
      <c r="G3" s="3" t="s">
        <v>46</v>
      </c>
      <c r="H3" s="5">
        <f>AVERAGEIF($D$4:$D$25,G3,$E$4:$E$25)</f>
        <v>3986.6363636363635</v>
      </c>
    </row>
    <row r="4" spans="2:8" x14ac:dyDescent="0.25">
      <c r="B4" s="2" t="s">
        <v>2</v>
      </c>
      <c r="C4" s="2" t="s">
        <v>3</v>
      </c>
      <c r="D4" t="str">
        <f>IF(RIGHT(B4,1)="a","kobieta","mężczyzna")</f>
        <v>kobieta</v>
      </c>
      <c r="E4" s="4">
        <v>2573</v>
      </c>
    </row>
    <row r="5" spans="2:8" x14ac:dyDescent="0.25">
      <c r="B5" s="2" t="s">
        <v>4</v>
      </c>
      <c r="C5" s="2" t="s">
        <v>5</v>
      </c>
      <c r="D5" t="str">
        <f t="shared" ref="D5:D25" si="1">IF(RIGHT(B5,1)="a","kobieta","mężczyzna")</f>
        <v>kobieta</v>
      </c>
      <c r="E5" s="4">
        <v>3445</v>
      </c>
    </row>
    <row r="6" spans="2:8" x14ac:dyDescent="0.25">
      <c r="B6" s="2" t="s">
        <v>6</v>
      </c>
      <c r="C6" s="2" t="s">
        <v>7</v>
      </c>
      <c r="D6" t="str">
        <f t="shared" si="1"/>
        <v>kobieta</v>
      </c>
      <c r="E6" s="4">
        <v>2637</v>
      </c>
    </row>
    <row r="7" spans="2:8" x14ac:dyDescent="0.25">
      <c r="B7" s="2" t="s">
        <v>8</v>
      </c>
      <c r="C7" s="2" t="s">
        <v>43</v>
      </c>
      <c r="D7" t="str">
        <f t="shared" si="1"/>
        <v>kobieta</v>
      </c>
      <c r="E7" s="4">
        <v>2251</v>
      </c>
    </row>
    <row r="8" spans="2:8" x14ac:dyDescent="0.25">
      <c r="B8" s="2" t="s">
        <v>9</v>
      </c>
      <c r="C8" s="2" t="s">
        <v>10</v>
      </c>
      <c r="D8" t="str">
        <f t="shared" si="1"/>
        <v>mężczyzna</v>
      </c>
      <c r="E8" s="4">
        <v>2093</v>
      </c>
    </row>
    <row r="9" spans="2:8" x14ac:dyDescent="0.25">
      <c r="B9" s="2" t="s">
        <v>6</v>
      </c>
      <c r="C9" s="2" t="s">
        <v>11</v>
      </c>
      <c r="D9" t="str">
        <f t="shared" si="1"/>
        <v>kobieta</v>
      </c>
      <c r="E9" s="4">
        <v>3066</v>
      </c>
    </row>
    <row r="10" spans="2:8" x14ac:dyDescent="0.25">
      <c r="B10" s="2" t="s">
        <v>12</v>
      </c>
      <c r="C10" s="2" t="s">
        <v>13</v>
      </c>
      <c r="D10" t="str">
        <f t="shared" si="1"/>
        <v>kobieta</v>
      </c>
      <c r="E10" s="4">
        <v>3642</v>
      </c>
    </row>
    <row r="11" spans="2:8" x14ac:dyDescent="0.25">
      <c r="B11" s="2" t="s">
        <v>14</v>
      </c>
      <c r="C11" s="2" t="s">
        <v>15</v>
      </c>
      <c r="D11" t="str">
        <f t="shared" si="1"/>
        <v>mężczyzna</v>
      </c>
      <c r="E11" s="4">
        <v>6840</v>
      </c>
    </row>
    <row r="12" spans="2:8" x14ac:dyDescent="0.25">
      <c r="B12" s="2" t="s">
        <v>16</v>
      </c>
      <c r="C12" s="2" t="s">
        <v>17</v>
      </c>
      <c r="D12" t="str">
        <f t="shared" si="1"/>
        <v>mężczyzna</v>
      </c>
      <c r="E12" s="4">
        <v>3168</v>
      </c>
    </row>
    <row r="13" spans="2:8" x14ac:dyDescent="0.25">
      <c r="B13" s="2" t="s">
        <v>18</v>
      </c>
      <c r="C13" s="2" t="s">
        <v>19</v>
      </c>
      <c r="D13" t="str">
        <f t="shared" si="1"/>
        <v>mężczyzna</v>
      </c>
      <c r="E13" s="4">
        <v>2494</v>
      </c>
    </row>
    <row r="14" spans="2:8" x14ac:dyDescent="0.25">
      <c r="B14" s="2" t="s">
        <v>20</v>
      </c>
      <c r="C14" s="2" t="s">
        <v>21</v>
      </c>
      <c r="D14" t="str">
        <f t="shared" si="1"/>
        <v>kobieta</v>
      </c>
      <c r="E14" s="4">
        <v>2502</v>
      </c>
    </row>
    <row r="15" spans="2:8" x14ac:dyDescent="0.25">
      <c r="B15" s="2" t="s">
        <v>22</v>
      </c>
      <c r="C15" s="2" t="s">
        <v>23</v>
      </c>
      <c r="D15" t="str">
        <f t="shared" si="1"/>
        <v>kobieta</v>
      </c>
      <c r="E15" s="4">
        <v>9580</v>
      </c>
    </row>
    <row r="16" spans="2:8" x14ac:dyDescent="0.25">
      <c r="B16" s="2" t="s">
        <v>24</v>
      </c>
      <c r="C16" s="2" t="s">
        <v>25</v>
      </c>
      <c r="D16" t="str">
        <f t="shared" si="1"/>
        <v>mężczyzna</v>
      </c>
      <c r="E16" s="4">
        <v>2411</v>
      </c>
    </row>
    <row r="17" spans="2:5" x14ac:dyDescent="0.25">
      <c r="B17" s="2" t="s">
        <v>26</v>
      </c>
      <c r="C17" s="2" t="s">
        <v>27</v>
      </c>
      <c r="D17" t="str">
        <f t="shared" si="1"/>
        <v>mężczyzna</v>
      </c>
      <c r="E17" s="4">
        <v>2277</v>
      </c>
    </row>
    <row r="18" spans="2:5" x14ac:dyDescent="0.25">
      <c r="B18" s="2" t="s">
        <v>28</v>
      </c>
      <c r="C18" s="2" t="s">
        <v>29</v>
      </c>
      <c r="D18" t="str">
        <f t="shared" si="1"/>
        <v>mężczyzna</v>
      </c>
      <c r="E18" s="4">
        <v>2215</v>
      </c>
    </row>
    <row r="19" spans="2:5" x14ac:dyDescent="0.25">
      <c r="B19" s="2" t="s">
        <v>30</v>
      </c>
      <c r="C19" s="2" t="s">
        <v>31</v>
      </c>
      <c r="D19" t="str">
        <f t="shared" si="1"/>
        <v>kobieta</v>
      </c>
      <c r="E19" s="4">
        <v>8610</v>
      </c>
    </row>
    <row r="20" spans="2:5" x14ac:dyDescent="0.25">
      <c r="B20" s="2" t="s">
        <v>32</v>
      </c>
      <c r="C20" s="2" t="s">
        <v>33</v>
      </c>
      <c r="D20" t="str">
        <f t="shared" si="1"/>
        <v>mężczyzna</v>
      </c>
      <c r="E20" s="4">
        <v>2126</v>
      </c>
    </row>
    <row r="21" spans="2:5" x14ac:dyDescent="0.25">
      <c r="B21" s="2" t="s">
        <v>34</v>
      </c>
      <c r="C21" s="2" t="s">
        <v>35</v>
      </c>
      <c r="D21" t="str">
        <f t="shared" si="1"/>
        <v>mężczyzna</v>
      </c>
      <c r="E21" s="4">
        <v>2257</v>
      </c>
    </row>
    <row r="22" spans="2:5" x14ac:dyDescent="0.25">
      <c r="B22" s="2" t="s">
        <v>36</v>
      </c>
      <c r="C22" s="2" t="s">
        <v>37</v>
      </c>
      <c r="D22" t="str">
        <f t="shared" si="1"/>
        <v>kobieta</v>
      </c>
      <c r="E22" s="4">
        <v>3665</v>
      </c>
    </row>
    <row r="23" spans="2:5" x14ac:dyDescent="0.25">
      <c r="B23" s="2" t="s">
        <v>14</v>
      </c>
      <c r="C23" s="2" t="s">
        <v>38</v>
      </c>
      <c r="D23" t="str">
        <f t="shared" si="1"/>
        <v>mężczyzna</v>
      </c>
      <c r="E23" s="4">
        <v>3170</v>
      </c>
    </row>
    <row r="24" spans="2:5" x14ac:dyDescent="0.25">
      <c r="B24" s="2" t="s">
        <v>39</v>
      </c>
      <c r="C24" s="2" t="s">
        <v>40</v>
      </c>
      <c r="D24" t="str">
        <f t="shared" si="1"/>
        <v>mężczyzna</v>
      </c>
      <c r="E24" s="4">
        <v>3447</v>
      </c>
    </row>
    <row r="25" spans="2:5" x14ac:dyDescent="0.25">
      <c r="B25" s="2" t="s">
        <v>41</v>
      </c>
      <c r="C25" s="2" t="s">
        <v>42</v>
      </c>
      <c r="D25" t="str">
        <f t="shared" si="1"/>
        <v>kobieta</v>
      </c>
      <c r="E25" s="4">
        <v>1882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H25"/>
  <sheetViews>
    <sheetView showGridLines="0" topLeftCell="A4" zoomScale="160" zoomScaleNormal="160" workbookViewId="0">
      <selection activeCell="E8" sqref="E8"/>
    </sheetView>
  </sheetViews>
  <sheetFormatPr defaultRowHeight="15" x14ac:dyDescent="0.25"/>
  <cols>
    <col min="1" max="1" width="2.42578125" customWidth="1"/>
    <col min="2" max="2" width="12.7109375" customWidth="1"/>
    <col min="3" max="3" width="13.7109375" customWidth="1"/>
    <col min="4" max="4" width="10.7109375" customWidth="1"/>
    <col min="5" max="5" width="15.28515625" customWidth="1"/>
    <col min="7" max="7" width="10.28515625" bestFit="1" customWidth="1"/>
    <col min="8" max="8" width="10.5703125" customWidth="1"/>
  </cols>
  <sheetData>
    <row r="2" spans="2:8" x14ac:dyDescent="0.25">
      <c r="G2" s="3" t="str">
        <f t="shared" ref="G2" si="0">IF(RIGHT(E2,1)="a","kobieta","mężczyzna")</f>
        <v>mężczyzna</v>
      </c>
      <c r="H2" s="5">
        <f>AVERAGEIF($D$4:$D$25,G2,$E$4:$E$25)</f>
        <v>3520.181818181818</v>
      </c>
    </row>
    <row r="3" spans="2:8" x14ac:dyDescent="0.25">
      <c r="B3" s="1" t="s">
        <v>0</v>
      </c>
      <c r="C3" s="1" t="s">
        <v>1</v>
      </c>
      <c r="D3" s="1" t="s">
        <v>44</v>
      </c>
      <c r="E3" s="1" t="s">
        <v>45</v>
      </c>
      <c r="G3" s="3" t="s">
        <v>46</v>
      </c>
      <c r="H3" s="5">
        <f>AVERAGEIF($D$4:$D$25,G3,$E$4:$E$25)</f>
        <v>4855.090909090909</v>
      </c>
    </row>
    <row r="4" spans="2:8" x14ac:dyDescent="0.25">
      <c r="B4" s="2" t="s">
        <v>2</v>
      </c>
      <c r="C4" s="2" t="s">
        <v>3</v>
      </c>
      <c r="D4" t="str">
        <f>IF(RIGHT(B4,1)="a","kobieta","mężczyzna")</f>
        <v>kobieta</v>
      </c>
      <c r="E4" s="4">
        <v>2573</v>
      </c>
    </row>
    <row r="5" spans="2:8" x14ac:dyDescent="0.25">
      <c r="B5" s="2" t="s">
        <v>4</v>
      </c>
      <c r="C5" s="2" t="s">
        <v>5</v>
      </c>
      <c r="D5" t="str">
        <f t="shared" ref="D5:D25" si="1">IF(RIGHT(B5,1)="a","kobieta","mężczyzna")</f>
        <v>kobieta</v>
      </c>
      <c r="E5" s="4">
        <v>3445</v>
      </c>
    </row>
    <row r="6" spans="2:8" x14ac:dyDescent="0.25">
      <c r="B6" s="2" t="s">
        <v>6</v>
      </c>
      <c r="C6" s="2" t="s">
        <v>7</v>
      </c>
      <c r="D6" t="str">
        <f t="shared" si="1"/>
        <v>kobieta</v>
      </c>
      <c r="E6" s="4">
        <v>7500</v>
      </c>
    </row>
    <row r="7" spans="2:8" x14ac:dyDescent="0.25">
      <c r="B7" s="2" t="s">
        <v>8</v>
      </c>
      <c r="C7" s="2" t="s">
        <v>43</v>
      </c>
      <c r="D7" t="str">
        <f t="shared" si="1"/>
        <v>kobieta</v>
      </c>
      <c r="E7" s="4">
        <v>8600</v>
      </c>
    </row>
    <row r="8" spans="2:8" x14ac:dyDescent="0.25">
      <c r="B8" s="2" t="s">
        <v>9</v>
      </c>
      <c r="C8" s="2" t="s">
        <v>10</v>
      </c>
      <c r="D8" t="str">
        <f t="shared" si="1"/>
        <v>mężczyzna</v>
      </c>
      <c r="E8" s="4">
        <v>2093</v>
      </c>
    </row>
    <row r="9" spans="2:8" x14ac:dyDescent="0.25">
      <c r="B9" s="2" t="s">
        <v>6</v>
      </c>
      <c r="C9" s="2" t="s">
        <v>11</v>
      </c>
      <c r="D9" t="str">
        <f t="shared" si="1"/>
        <v>kobieta</v>
      </c>
      <c r="E9" s="4">
        <v>3066</v>
      </c>
    </row>
    <row r="10" spans="2:8" x14ac:dyDescent="0.25">
      <c r="B10" s="2" t="s">
        <v>12</v>
      </c>
      <c r="C10" s="2" t="s">
        <v>13</v>
      </c>
      <c r="D10" t="str">
        <f t="shared" si="1"/>
        <v>kobieta</v>
      </c>
      <c r="E10" s="4">
        <v>9680</v>
      </c>
    </row>
    <row r="11" spans="2:8" x14ac:dyDescent="0.25">
      <c r="B11" s="2" t="s">
        <v>14</v>
      </c>
      <c r="C11" s="2" t="s">
        <v>15</v>
      </c>
      <c r="D11" t="str">
        <f t="shared" si="1"/>
        <v>mężczyzna</v>
      </c>
      <c r="E11" s="4">
        <v>2801</v>
      </c>
    </row>
    <row r="12" spans="2:8" x14ac:dyDescent="0.25">
      <c r="B12" s="2" t="s">
        <v>16</v>
      </c>
      <c r="C12" s="2" t="s">
        <v>17</v>
      </c>
      <c r="D12" t="str">
        <f t="shared" si="1"/>
        <v>mężczyzna</v>
      </c>
      <c r="E12" s="4">
        <v>3168</v>
      </c>
    </row>
    <row r="13" spans="2:8" x14ac:dyDescent="0.25">
      <c r="B13" s="2" t="s">
        <v>18</v>
      </c>
      <c r="C13" s="2" t="s">
        <v>19</v>
      </c>
      <c r="D13" t="str">
        <f t="shared" si="1"/>
        <v>mężczyzna</v>
      </c>
      <c r="E13" s="4">
        <v>2494</v>
      </c>
    </row>
    <row r="14" spans="2:8" x14ac:dyDescent="0.25">
      <c r="B14" s="2" t="s">
        <v>20</v>
      </c>
      <c r="C14" s="2" t="s">
        <v>21</v>
      </c>
      <c r="D14" t="str">
        <f t="shared" si="1"/>
        <v>kobieta</v>
      </c>
      <c r="E14" s="4">
        <v>2502</v>
      </c>
    </row>
    <row r="15" spans="2:8" x14ac:dyDescent="0.25">
      <c r="B15" s="2" t="s">
        <v>22</v>
      </c>
      <c r="C15" s="2" t="s">
        <v>23</v>
      </c>
      <c r="D15" t="str">
        <f t="shared" si="1"/>
        <v>kobieta</v>
      </c>
      <c r="E15" s="4">
        <v>2363</v>
      </c>
    </row>
    <row r="16" spans="2:8" x14ac:dyDescent="0.25">
      <c r="B16" s="2" t="s">
        <v>24</v>
      </c>
      <c r="C16" s="2" t="s">
        <v>25</v>
      </c>
      <c r="D16" t="str">
        <f t="shared" si="1"/>
        <v>mężczyzna</v>
      </c>
      <c r="E16" s="4">
        <v>2411</v>
      </c>
    </row>
    <row r="17" spans="2:5" x14ac:dyDescent="0.25">
      <c r="B17" s="2" t="s">
        <v>26</v>
      </c>
      <c r="C17" s="2" t="s">
        <v>27</v>
      </c>
      <c r="D17" t="str">
        <f t="shared" si="1"/>
        <v>mężczyzna</v>
      </c>
      <c r="E17" s="4">
        <v>12540</v>
      </c>
    </row>
    <row r="18" spans="2:5" x14ac:dyDescent="0.25">
      <c r="B18" s="2" t="s">
        <v>28</v>
      </c>
      <c r="C18" s="2" t="s">
        <v>29</v>
      </c>
      <c r="D18" t="str">
        <f t="shared" si="1"/>
        <v>mężczyzna</v>
      </c>
      <c r="E18" s="4">
        <v>2215</v>
      </c>
    </row>
    <row r="19" spans="2:5" x14ac:dyDescent="0.25">
      <c r="B19" s="2" t="s">
        <v>30</v>
      </c>
      <c r="C19" s="2" t="s">
        <v>31</v>
      </c>
      <c r="D19" t="str">
        <f t="shared" si="1"/>
        <v>kobieta</v>
      </c>
      <c r="E19" s="4">
        <v>2895</v>
      </c>
    </row>
    <row r="20" spans="2:5" x14ac:dyDescent="0.25">
      <c r="B20" s="2" t="s">
        <v>32</v>
      </c>
      <c r="C20" s="2" t="s">
        <v>33</v>
      </c>
      <c r="D20" t="str">
        <f t="shared" si="1"/>
        <v>mężczyzna</v>
      </c>
      <c r="E20" s="4">
        <v>2126</v>
      </c>
    </row>
    <row r="21" spans="2:5" x14ac:dyDescent="0.25">
      <c r="B21" s="2" t="s">
        <v>34</v>
      </c>
      <c r="C21" s="2" t="s">
        <v>35</v>
      </c>
      <c r="D21" t="str">
        <f t="shared" si="1"/>
        <v>mężczyzna</v>
      </c>
      <c r="E21" s="4">
        <v>2257</v>
      </c>
    </row>
    <row r="22" spans="2:5" x14ac:dyDescent="0.25">
      <c r="B22" s="2" t="s">
        <v>36</v>
      </c>
      <c r="C22" s="2" t="s">
        <v>37</v>
      </c>
      <c r="D22" t="str">
        <f t="shared" si="1"/>
        <v>kobieta</v>
      </c>
      <c r="E22" s="4">
        <v>8900</v>
      </c>
    </row>
    <row r="23" spans="2:5" x14ac:dyDescent="0.25">
      <c r="B23" s="2" t="s">
        <v>14</v>
      </c>
      <c r="C23" s="2" t="s">
        <v>38</v>
      </c>
      <c r="D23" t="str">
        <f t="shared" si="1"/>
        <v>mężczyzna</v>
      </c>
      <c r="E23" s="4">
        <v>3170</v>
      </c>
    </row>
    <row r="24" spans="2:5" x14ac:dyDescent="0.25">
      <c r="B24" s="2" t="s">
        <v>39</v>
      </c>
      <c r="C24" s="2" t="s">
        <v>40</v>
      </c>
      <c r="D24" t="str">
        <f t="shared" si="1"/>
        <v>mężczyzna</v>
      </c>
      <c r="E24" s="4">
        <v>3447</v>
      </c>
    </row>
    <row r="25" spans="2:5" x14ac:dyDescent="0.25">
      <c r="B25" s="2" t="s">
        <v>41</v>
      </c>
      <c r="C25" s="2" t="s">
        <v>42</v>
      </c>
      <c r="D25" t="str">
        <f t="shared" si="1"/>
        <v>kobieta</v>
      </c>
      <c r="E25" s="4">
        <v>1882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pmsocho</vt:lpstr>
      <vt:lpstr>ex-159 obliczenia</vt:lpstr>
      <vt:lpstr>ex-159a</vt:lpstr>
      <vt:lpstr>ex-159b</vt:lpstr>
      <vt:lpstr>ex-159c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2013-04-19T09:20:16Z</dcterms:created>
  <dcterms:modified xsi:type="dcterms:W3CDTF">2014-12-20T18:06:02Z</dcterms:modified>
  <cp:category>Excel, pmsocho, Piotr Majcher</cp:category>
</cp:coreProperties>
</file>