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8985"/>
  </bookViews>
  <sheets>
    <sheet name="pmsocho" sheetId="8" r:id="rId1"/>
    <sheet name="ex-271" sheetId="1" r:id="rId2"/>
    <sheet name="ex-271 zrobione" sheetId="5" r:id="rId3"/>
    <sheet name="ex-124 zrobione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5" l="1"/>
  <c r="B9" i="5"/>
  <c r="B7" i="5"/>
  <c r="B5" i="5"/>
  <c r="D3" i="5"/>
  <c r="D3" i="1" l="1"/>
  <c r="D3" i="4"/>
  <c r="E3" i="4" l="1"/>
</calcChain>
</file>

<file path=xl/sharedStrings.xml><?xml version="1.0" encoding="utf-8"?>
<sst xmlns="http://schemas.openxmlformats.org/spreadsheetml/2006/main" count="44" uniqueCount="22">
  <si>
    <t>Ile czwartków?</t>
  </si>
  <si>
    <t>Data początkowa</t>
  </si>
  <si>
    <t>Data końcowa</t>
  </si>
  <si>
    <t>Nowy Rok, Świętej Bożej Rodzicielki</t>
  </si>
  <si>
    <t>Trzech Króli (Objawienie Pańskie)</t>
  </si>
  <si>
    <t>Wielkanoc</t>
  </si>
  <si>
    <t>Poniedziałek Wielkanocny</t>
  </si>
  <si>
    <t>Święto Pracy</t>
  </si>
  <si>
    <t>Święto Konstytucji 3 Maja</t>
  </si>
  <si>
    <t>Zesłanie Ducha Świętego (Zielone Świątki)</t>
  </si>
  <si>
    <t>Boże Ciało</t>
  </si>
  <si>
    <t>Święto Wojska Polskiego, Wniebowzięcie Najświętszej Maryi Panny</t>
  </si>
  <si>
    <t>Wszystkich Świętych</t>
  </si>
  <si>
    <t>Święto Niepodległości</t>
  </si>
  <si>
    <t>Boże Narodzenie (pierwszy dzień)</t>
  </si>
  <si>
    <t>Boże Narodzenie (drugi dzień)</t>
  </si>
  <si>
    <t>Święta</t>
  </si>
  <si>
    <t>Ile dni roboczych z uwzględnieniem świąt</t>
  </si>
  <si>
    <t>Ile dni roboczych</t>
  </si>
  <si>
    <t>Ile dni roboczych z uwzględnieniem świąt (weekend tylko niedziela)</t>
  </si>
  <si>
    <t>Ile dni roboczych z uwzględnieniem świąt (weekend pt, so, niedziela)</t>
  </si>
  <si>
    <t>DNI.ROBOCZE.NIESTAND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</si>
</sst>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\,\ ddd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7" tint="-0.49998474074526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164" fontId="1" fillId="0" borderId="0" xfId="0" applyNumberFormat="1" applyFont="1"/>
    <xf numFmtId="0" fontId="1" fillId="3" borderId="0" xfId="0" applyFont="1" applyFill="1"/>
    <xf numFmtId="0" fontId="1" fillId="0" borderId="0" xfId="0" applyFont="1"/>
    <xf numFmtId="14" fontId="1" fillId="0" borderId="0" xfId="0" applyNumberFormat="1" applyFont="1"/>
    <xf numFmtId="0" fontId="2" fillId="4" borderId="0" xfId="1"/>
    <xf numFmtId="0" fontId="2" fillId="4" borderId="0" xfId="1" applyAlignment="1">
      <alignment horizontal="right"/>
    </xf>
    <xf numFmtId="14" fontId="0" fillId="0" borderId="0" xfId="0" applyNumberFormat="1"/>
    <xf numFmtId="0" fontId="0" fillId="4" borderId="0" xfId="1" applyFont="1" applyAlignment="1">
      <alignment horizontal="right"/>
    </xf>
    <xf numFmtId="0" fontId="0" fillId="4" borderId="0" xfId="1" applyFont="1" applyAlignment="1"/>
    <xf numFmtId="0" fontId="3" fillId="0" borderId="0" xfId="0" applyFont="1"/>
    <xf numFmtId="0" fontId="5" fillId="0" borderId="0" xfId="2" applyFont="1"/>
    <xf numFmtId="0" fontId="6" fillId="0" borderId="0" xfId="2" applyFont="1" applyAlignment="1"/>
    <xf numFmtId="0" fontId="1" fillId="2" borderId="0" xfId="0" applyFont="1" applyFill="1" applyAlignment="1">
      <alignment horizontal="center"/>
    </xf>
  </cellXfs>
  <cellStyles count="3">
    <cellStyle name="40% — akcent 4" xfId="1" builtinId="43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12"/>
      <c r="I2" s="13"/>
      <c r="J2" s="13"/>
      <c r="K2" s="1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E31"/>
  <sheetViews>
    <sheetView zoomScale="160" zoomScaleNormal="160" workbookViewId="0"/>
  </sheetViews>
  <sheetFormatPr defaultRowHeight="15" x14ac:dyDescent="0.25"/>
  <cols>
    <col min="1" max="1" width="9.140625" customWidth="1"/>
    <col min="2" max="2" width="20.140625" customWidth="1"/>
    <col min="3" max="3" width="14" customWidth="1"/>
    <col min="4" max="4" width="12.5703125" customWidth="1"/>
    <col min="5" max="5" width="13.28515625" customWidth="1"/>
  </cols>
  <sheetData>
    <row r="1" spans="2:5" x14ac:dyDescent="0.25">
      <c r="B1" s="1" t="s">
        <v>1</v>
      </c>
      <c r="C1" s="1" t="s">
        <v>2</v>
      </c>
    </row>
    <row r="2" spans="2:5" ht="21" x14ac:dyDescent="0.35">
      <c r="B2" s="5">
        <v>41349</v>
      </c>
      <c r="C2" s="5">
        <v>41605</v>
      </c>
      <c r="E2" s="11" t="s">
        <v>21</v>
      </c>
    </row>
    <row r="3" spans="2:5" x14ac:dyDescent="0.25">
      <c r="B3" s="2"/>
      <c r="D3" s="4" t="str">
        <f ca="1">IF(C3="","",_xlfn.FORMULATEXT(C3))</f>
        <v/>
      </c>
    </row>
    <row r="4" spans="2:5" x14ac:dyDescent="0.25">
      <c r="B4" s="10" t="s">
        <v>18</v>
      </c>
      <c r="C4" s="6"/>
      <c r="D4" s="6"/>
      <c r="E4" s="9"/>
    </row>
    <row r="6" spans="2:5" x14ac:dyDescent="0.25">
      <c r="B6" s="10" t="s">
        <v>17</v>
      </c>
      <c r="C6" s="6"/>
      <c r="D6" s="6"/>
      <c r="E6" s="9"/>
    </row>
    <row r="8" spans="2:5" x14ac:dyDescent="0.25">
      <c r="B8" s="10" t="s">
        <v>19</v>
      </c>
      <c r="C8" s="6"/>
      <c r="D8" s="6"/>
      <c r="E8" s="7"/>
    </row>
    <row r="10" spans="2:5" x14ac:dyDescent="0.25">
      <c r="B10" s="10" t="s">
        <v>20</v>
      </c>
      <c r="C10" s="6"/>
      <c r="D10" s="6"/>
      <c r="E10" s="9"/>
    </row>
    <row r="12" spans="2:5" x14ac:dyDescent="0.25">
      <c r="B12" s="2"/>
    </row>
    <row r="13" spans="2:5" x14ac:dyDescent="0.25">
      <c r="B13" s="2"/>
    </row>
    <row r="14" spans="2:5" x14ac:dyDescent="0.25">
      <c r="B14" s="14" t="s">
        <v>16</v>
      </c>
      <c r="C14" s="14"/>
    </row>
    <row r="15" spans="2:5" x14ac:dyDescent="0.25">
      <c r="B15" s="8">
        <v>41275</v>
      </c>
      <c r="C15" t="s">
        <v>3</v>
      </c>
    </row>
    <row r="16" spans="2:5" x14ac:dyDescent="0.25">
      <c r="B16" s="8">
        <v>41280</v>
      </c>
      <c r="C16" t="s">
        <v>4</v>
      </c>
    </row>
    <row r="17" spans="2:3" x14ac:dyDescent="0.25">
      <c r="B17" s="8">
        <v>41364</v>
      </c>
      <c r="C17" t="s">
        <v>5</v>
      </c>
    </row>
    <row r="18" spans="2:3" x14ac:dyDescent="0.25">
      <c r="B18" s="8">
        <v>41365</v>
      </c>
      <c r="C18" t="s">
        <v>6</v>
      </c>
    </row>
    <row r="19" spans="2:3" x14ac:dyDescent="0.25">
      <c r="B19" s="8">
        <v>41395</v>
      </c>
      <c r="C19" t="s">
        <v>7</v>
      </c>
    </row>
    <row r="20" spans="2:3" x14ac:dyDescent="0.25">
      <c r="B20" s="8">
        <v>41397</v>
      </c>
      <c r="C20" t="s">
        <v>8</v>
      </c>
    </row>
    <row r="21" spans="2:3" x14ac:dyDescent="0.25">
      <c r="B21" s="8">
        <v>41413</v>
      </c>
      <c r="C21" t="s">
        <v>9</v>
      </c>
    </row>
    <row r="22" spans="2:3" x14ac:dyDescent="0.25">
      <c r="B22" s="8">
        <v>41424</v>
      </c>
      <c r="C22" t="s">
        <v>10</v>
      </c>
    </row>
    <row r="23" spans="2:3" x14ac:dyDescent="0.25">
      <c r="B23" s="8">
        <v>41501</v>
      </c>
      <c r="C23" t="s">
        <v>11</v>
      </c>
    </row>
    <row r="24" spans="2:3" x14ac:dyDescent="0.25">
      <c r="B24" s="8">
        <v>41579</v>
      </c>
      <c r="C24" t="s">
        <v>12</v>
      </c>
    </row>
    <row r="25" spans="2:3" x14ac:dyDescent="0.25">
      <c r="B25" s="8">
        <v>41589</v>
      </c>
      <c r="C25" t="s">
        <v>13</v>
      </c>
    </row>
    <row r="26" spans="2:3" x14ac:dyDescent="0.25">
      <c r="B26" s="8">
        <v>41633</v>
      </c>
      <c r="C26" t="s">
        <v>14</v>
      </c>
    </row>
    <row r="27" spans="2:3" x14ac:dyDescent="0.25">
      <c r="B27" s="8">
        <v>41634</v>
      </c>
      <c r="C27" t="s">
        <v>15</v>
      </c>
    </row>
    <row r="28" spans="2:3" x14ac:dyDescent="0.25">
      <c r="B28" s="2"/>
    </row>
    <row r="29" spans="2:3" x14ac:dyDescent="0.25">
      <c r="B29" s="2"/>
    </row>
    <row r="30" spans="2:3" x14ac:dyDescent="0.25">
      <c r="B30" s="2"/>
    </row>
    <row r="31" spans="2:3" x14ac:dyDescent="0.25">
      <c r="B31" s="2"/>
    </row>
  </sheetData>
  <mergeCells count="1">
    <mergeCell ref="B14:C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E31"/>
  <sheetViews>
    <sheetView zoomScale="160" zoomScaleNormal="160" workbookViewId="0">
      <selection activeCell="F7" sqref="F7"/>
    </sheetView>
  </sheetViews>
  <sheetFormatPr defaultRowHeight="15" x14ac:dyDescent="0.25"/>
  <cols>
    <col min="1" max="1" width="9.140625" customWidth="1"/>
    <col min="2" max="2" width="20.140625" customWidth="1"/>
    <col min="3" max="3" width="14" customWidth="1"/>
    <col min="4" max="4" width="12.5703125" customWidth="1"/>
    <col min="5" max="5" width="13.28515625" customWidth="1"/>
  </cols>
  <sheetData>
    <row r="1" spans="2:5" x14ac:dyDescent="0.25">
      <c r="B1" s="1" t="s">
        <v>1</v>
      </c>
      <c r="C1" s="1" t="s">
        <v>2</v>
      </c>
    </row>
    <row r="2" spans="2:5" x14ac:dyDescent="0.25">
      <c r="B2" s="5">
        <v>41349</v>
      </c>
      <c r="C2" s="5">
        <v>41605</v>
      </c>
    </row>
    <row r="3" spans="2:5" x14ac:dyDescent="0.25">
      <c r="B3" s="2"/>
      <c r="D3" s="4" t="str">
        <f ca="1">IF(C3="","",_xlfn.FORMULATEXT(C3))</f>
        <v/>
      </c>
    </row>
    <row r="4" spans="2:5" x14ac:dyDescent="0.25">
      <c r="B4" s="10" t="s">
        <v>18</v>
      </c>
      <c r="C4" s="6"/>
      <c r="D4" s="6"/>
      <c r="E4" s="9"/>
    </row>
    <row r="5" spans="2:5" x14ac:dyDescent="0.25">
      <c r="B5">
        <f>NETWORKDAYS.INTL(B2,C2)</f>
        <v>183</v>
      </c>
    </row>
    <row r="6" spans="2:5" x14ac:dyDescent="0.25">
      <c r="B6" s="10" t="s">
        <v>17</v>
      </c>
      <c r="C6" s="6"/>
      <c r="D6" s="6"/>
      <c r="E6" s="9"/>
    </row>
    <row r="7" spans="2:5" x14ac:dyDescent="0.25">
      <c r="B7">
        <f>NETWORKDAYS.INTL(B2,C2,,B15:B27)</f>
        <v>176</v>
      </c>
    </row>
    <row r="8" spans="2:5" x14ac:dyDescent="0.25">
      <c r="B8" s="10" t="s">
        <v>19</v>
      </c>
      <c r="C8" s="6"/>
      <c r="D8" s="6"/>
      <c r="E8" s="7"/>
    </row>
    <row r="9" spans="2:5" x14ac:dyDescent="0.25">
      <c r="B9">
        <f>NETWORKDAYS.INTL(B2,C2,11,B15:B27)</f>
        <v>213</v>
      </c>
    </row>
    <row r="10" spans="2:5" x14ac:dyDescent="0.25">
      <c r="B10" s="10" t="s">
        <v>20</v>
      </c>
      <c r="C10" s="6"/>
      <c r="D10" s="6"/>
      <c r="E10" s="9"/>
    </row>
    <row r="11" spans="2:5" x14ac:dyDescent="0.25">
      <c r="B11">
        <f>NETWORKDAYS.INTL(B2,C2,"0000111",B15:B27)</f>
        <v>142</v>
      </c>
    </row>
    <row r="12" spans="2:5" x14ac:dyDescent="0.25">
      <c r="B12" s="2"/>
    </row>
    <row r="13" spans="2:5" x14ac:dyDescent="0.25">
      <c r="B13" s="2"/>
    </row>
    <row r="14" spans="2:5" x14ac:dyDescent="0.25">
      <c r="B14" s="14" t="s">
        <v>16</v>
      </c>
      <c r="C14" s="14"/>
    </row>
    <row r="15" spans="2:5" x14ac:dyDescent="0.25">
      <c r="B15" s="8">
        <v>41275</v>
      </c>
      <c r="C15" t="s">
        <v>3</v>
      </c>
    </row>
    <row r="16" spans="2:5" x14ac:dyDescent="0.25">
      <c r="B16" s="8">
        <v>41280</v>
      </c>
      <c r="C16" t="s">
        <v>4</v>
      </c>
    </row>
    <row r="17" spans="2:3" x14ac:dyDescent="0.25">
      <c r="B17" s="8">
        <v>41364</v>
      </c>
      <c r="C17" t="s">
        <v>5</v>
      </c>
    </row>
    <row r="18" spans="2:3" x14ac:dyDescent="0.25">
      <c r="B18" s="8">
        <v>41365</v>
      </c>
      <c r="C18" t="s">
        <v>6</v>
      </c>
    </row>
    <row r="19" spans="2:3" x14ac:dyDescent="0.25">
      <c r="B19" s="8">
        <v>41395</v>
      </c>
      <c r="C19" t="s">
        <v>7</v>
      </c>
    </row>
    <row r="20" spans="2:3" x14ac:dyDescent="0.25">
      <c r="B20" s="8">
        <v>41397</v>
      </c>
      <c r="C20" t="s">
        <v>8</v>
      </c>
    </row>
    <row r="21" spans="2:3" x14ac:dyDescent="0.25">
      <c r="B21" s="8">
        <v>41413</v>
      </c>
      <c r="C21" t="s">
        <v>9</v>
      </c>
    </row>
    <row r="22" spans="2:3" x14ac:dyDescent="0.25">
      <c r="B22" s="8">
        <v>41424</v>
      </c>
      <c r="C22" t="s">
        <v>10</v>
      </c>
    </row>
    <row r="23" spans="2:3" x14ac:dyDescent="0.25">
      <c r="B23" s="8">
        <v>41501</v>
      </c>
      <c r="C23" t="s">
        <v>11</v>
      </c>
    </row>
    <row r="24" spans="2:3" x14ac:dyDescent="0.25">
      <c r="B24" s="8">
        <v>41579</v>
      </c>
      <c r="C24" t="s">
        <v>12</v>
      </c>
    </row>
    <row r="25" spans="2:3" x14ac:dyDescent="0.25">
      <c r="B25" s="8">
        <v>41589</v>
      </c>
      <c r="C25" t="s">
        <v>13</v>
      </c>
    </row>
    <row r="26" spans="2:3" x14ac:dyDescent="0.25">
      <c r="B26" s="8">
        <v>41633</v>
      </c>
      <c r="C26" t="s">
        <v>14</v>
      </c>
    </row>
    <row r="27" spans="2:3" x14ac:dyDescent="0.25">
      <c r="B27" s="8">
        <v>41634</v>
      </c>
      <c r="C27" t="s">
        <v>15</v>
      </c>
    </row>
    <row r="28" spans="2:3" x14ac:dyDescent="0.25">
      <c r="B28" s="2"/>
    </row>
    <row r="29" spans="2:3" x14ac:dyDescent="0.25">
      <c r="B29" s="2"/>
    </row>
    <row r="30" spans="2:3" x14ac:dyDescent="0.25">
      <c r="B30" s="2"/>
    </row>
    <row r="31" spans="2:3" x14ac:dyDescent="0.25">
      <c r="B31" s="2"/>
    </row>
  </sheetData>
  <mergeCells count="1">
    <mergeCell ref="B14:C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B1:E31"/>
  <sheetViews>
    <sheetView zoomScale="160" zoomScaleNormal="160" workbookViewId="0">
      <selection activeCell="D4" sqref="D4"/>
    </sheetView>
  </sheetViews>
  <sheetFormatPr defaultRowHeight="15" x14ac:dyDescent="0.25"/>
  <cols>
    <col min="1" max="1" width="3.85546875" customWidth="1"/>
    <col min="2" max="2" width="20.140625" customWidth="1"/>
    <col min="4" max="4" width="14" customWidth="1"/>
    <col min="5" max="5" width="9.85546875" bestFit="1" customWidth="1"/>
  </cols>
  <sheetData>
    <row r="1" spans="2:5" x14ac:dyDescent="0.25">
      <c r="B1" s="1" t="s">
        <v>1</v>
      </c>
    </row>
    <row r="2" spans="2:5" x14ac:dyDescent="0.25">
      <c r="B2" s="5">
        <v>41306</v>
      </c>
      <c r="D2" s="3" t="s">
        <v>0</v>
      </c>
    </row>
    <row r="3" spans="2:5" x14ac:dyDescent="0.25">
      <c r="B3" s="2"/>
      <c r="D3">
        <f ca="1">SUMPRODUCT(--(WEEKDAY(ROW(INDIRECT(B2&amp;":"&amp;B5)),2)=4))</f>
        <v>10</v>
      </c>
      <c r="E3" s="4" t="str">
        <f ca="1">IF(D3="","",_xlfn.FORMULATEXT(D3))</f>
        <v>=SUMA.ILOCZYNÓW(--(DZIEŃ.TYG(WIERSZ(ADR.POŚR(B2&amp;":"&amp;B5));2)=4))</v>
      </c>
    </row>
    <row r="4" spans="2:5" x14ac:dyDescent="0.25">
      <c r="B4" s="1" t="s">
        <v>2</v>
      </c>
    </row>
    <row r="5" spans="2:5" x14ac:dyDescent="0.25">
      <c r="B5" s="5">
        <v>41380</v>
      </c>
    </row>
    <row r="6" spans="2:5" x14ac:dyDescent="0.25">
      <c r="B6" s="2"/>
    </row>
    <row r="7" spans="2:5" x14ac:dyDescent="0.25">
      <c r="B7" s="2"/>
    </row>
    <row r="8" spans="2:5" x14ac:dyDescent="0.25">
      <c r="B8" s="2"/>
    </row>
    <row r="9" spans="2:5" x14ac:dyDescent="0.25">
      <c r="B9" s="2"/>
    </row>
    <row r="10" spans="2:5" x14ac:dyDescent="0.25">
      <c r="B10" s="2"/>
    </row>
    <row r="11" spans="2:5" x14ac:dyDescent="0.25">
      <c r="B11" s="2"/>
    </row>
    <row r="12" spans="2:5" x14ac:dyDescent="0.25">
      <c r="B12" s="2"/>
    </row>
    <row r="13" spans="2:5" x14ac:dyDescent="0.25">
      <c r="B13" s="2"/>
    </row>
    <row r="14" spans="2:5" x14ac:dyDescent="0.25">
      <c r="B14" s="2"/>
    </row>
    <row r="15" spans="2:5" x14ac:dyDescent="0.25">
      <c r="B15" s="2"/>
    </row>
    <row r="16" spans="2:5" x14ac:dyDescent="0.25">
      <c r="B16" s="2"/>
    </row>
    <row r="17" spans="2:2" x14ac:dyDescent="0.25">
      <c r="B17" s="2"/>
    </row>
    <row r="18" spans="2:2" x14ac:dyDescent="0.25">
      <c r="B18" s="2"/>
    </row>
    <row r="19" spans="2:2" x14ac:dyDescent="0.25">
      <c r="B19" s="2"/>
    </row>
    <row r="20" spans="2:2" x14ac:dyDescent="0.25">
      <c r="B20" s="2"/>
    </row>
    <row r="21" spans="2:2" x14ac:dyDescent="0.25">
      <c r="B21" s="2"/>
    </row>
    <row r="22" spans="2:2" x14ac:dyDescent="0.25">
      <c r="B22" s="2"/>
    </row>
    <row r="23" spans="2:2" x14ac:dyDescent="0.25">
      <c r="B23" s="2"/>
    </row>
    <row r="24" spans="2:2" x14ac:dyDescent="0.25">
      <c r="B24" s="2"/>
    </row>
    <row r="25" spans="2:2" x14ac:dyDescent="0.25">
      <c r="B25" s="2"/>
    </row>
    <row r="26" spans="2:2" x14ac:dyDescent="0.25">
      <c r="B26" s="2"/>
    </row>
    <row r="27" spans="2:2" x14ac:dyDescent="0.25">
      <c r="B27" s="2"/>
    </row>
    <row r="28" spans="2:2" x14ac:dyDescent="0.25">
      <c r="B28" s="2"/>
    </row>
    <row r="29" spans="2:2" x14ac:dyDescent="0.25">
      <c r="B29" s="2"/>
    </row>
    <row r="30" spans="2:2" x14ac:dyDescent="0.25">
      <c r="B30" s="2"/>
    </row>
    <row r="31" spans="2:2" x14ac:dyDescent="0.25">
      <c r="B31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ex-271</vt:lpstr>
      <vt:lpstr>ex-271 zrobione</vt:lpstr>
      <vt:lpstr>ex-124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2013-03-16T11:46:54Z</dcterms:created>
  <dcterms:modified xsi:type="dcterms:W3CDTF">2014-12-20T18:07:13Z</dcterms:modified>
</cp:coreProperties>
</file>