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30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13AA5322-0DC7-421A-87D2-900A2C3E1790}" xr6:coauthVersionLast="45" xr6:coauthVersionMax="45" xr10:uidLastSave="{00000000-0000-0000-0000-000000000000}"/>
  <bookViews>
    <workbookView xWindow="-15" yWindow="0" windowWidth="19200" windowHeight="10800" xr2:uid="{00000000-000D-0000-FFFF-FFFF00000000}"/>
  </bookViews>
  <sheets>
    <sheet name="pmsocho" sheetId="11" r:id="rId1"/>
    <sheet name="ex-842" sheetId="7" r:id="rId2"/>
    <sheet name="ex-842 zrobione" sheetId="9" r:id="rId3"/>
    <sheet name="PM " sheetId="10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7" l="1" a="1"/>
  <c r="E4" i="7" s="1"/>
  <c r="E5" i="7" a="1"/>
  <c r="E5" i="7" s="1"/>
  <c r="E6" i="7" a="1"/>
  <c r="E6" i="7" s="1"/>
  <c r="E7" i="7" a="1"/>
  <c r="E7" i="7" s="1"/>
  <c r="E8" i="7" a="1"/>
  <c r="E8" i="7" s="1"/>
  <c r="E9" i="7" a="1"/>
  <c r="E9" i="7" s="1"/>
  <c r="E10" i="7" a="1"/>
  <c r="E10" i="7" s="1"/>
  <c r="E11" i="7" a="1"/>
  <c r="E11" i="7" s="1"/>
  <c r="E12" i="7" a="1"/>
  <c r="E12" i="7" s="1"/>
  <c r="E13" i="7" a="1"/>
  <c r="E13" i="7" s="1"/>
  <c r="E14" i="7" a="1"/>
  <c r="E14" i="7" s="1"/>
  <c r="E15" i="7" a="1"/>
  <c r="E15" i="7" s="1"/>
  <c r="E16" i="7" a="1"/>
  <c r="E16" i="7" s="1"/>
  <c r="E3" i="7" a="1"/>
  <c r="E3" i="7" s="1"/>
  <c r="I5" i="7" a="1"/>
  <c r="I5" i="7" s="1"/>
  <c r="I4" i="7" a="1"/>
  <c r="I4" i="7" s="1"/>
  <c r="I3" i="7" a="1"/>
  <c r="I3" i="7" s="1"/>
  <c r="I5" i="9" l="1" a="1"/>
  <c r="I5" i="9" s="1"/>
  <c r="E16" i="9" l="1" a="1"/>
  <c r="E16" i="9" s="1"/>
  <c r="E15" i="9" a="1"/>
  <c r="E15" i="9" s="1"/>
  <c r="E14" i="9" a="1"/>
  <c r="E14" i="9" s="1"/>
  <c r="E13" i="9" a="1"/>
  <c r="E13" i="9" s="1"/>
  <c r="E12" i="9" a="1"/>
  <c r="E12" i="9" s="1"/>
  <c r="E11" i="9" a="1"/>
  <c r="E11" i="9" s="1"/>
  <c r="E10" i="9" a="1"/>
  <c r="E10" i="9" s="1"/>
  <c r="E9" i="9" a="1"/>
  <c r="E9" i="9" s="1"/>
  <c r="E8" i="9" a="1"/>
  <c r="E8" i="9" s="1"/>
  <c r="I4" i="9" a="1"/>
  <c r="I4" i="9" s="1"/>
  <c r="E7" i="9" a="1"/>
  <c r="E7" i="9" s="1"/>
  <c r="I3" i="9" s="1" a="1"/>
  <c r="I3" i="9" s="1"/>
  <c r="E6" i="9" a="1"/>
  <c r="E6" i="9" s="1"/>
  <c r="E5" i="9" a="1"/>
  <c r="E5" i="9" s="1"/>
  <c r="E4" i="9" a="1"/>
  <c r="E4" i="9" s="1"/>
  <c r="E3" i="9" a="1"/>
  <c r="E3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<sst xmlns="http://schemas.openxmlformats.org/spreadsheetml/2006/main" count="51" uniqueCount="19">
  <si>
    <t>Wartość</t>
  </si>
  <si>
    <t>Mars</t>
  </si>
  <si>
    <t>Siemens</t>
  </si>
  <si>
    <t>Samsung</t>
  </si>
  <si>
    <t>Microsoft</t>
  </si>
  <si>
    <t>Google</t>
  </si>
  <si>
    <t>LG</t>
  </si>
  <si>
    <t>Odbiorca</t>
  </si>
  <si>
    <t>LEGO</t>
  </si>
  <si>
    <t>DELL</t>
  </si>
  <si>
    <t>Progi</t>
  </si>
  <si>
    <t>Próg</t>
  </si>
  <si>
    <t>Data</t>
  </si>
  <si>
    <t>Bonus</t>
  </si>
  <si>
    <t>ostatni</t>
  </si>
  <si>
    <t>w lewo</t>
  </si>
  <si>
    <t>standard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</si>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</sst>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0" xfId="1"/>
    <xf numFmtId="0" fontId="1" fillId="2" borderId="0" xfId="1" applyNumberFormat="1"/>
    <xf numFmtId="0" fontId="0" fillId="0" borderId="0" xfId="0" applyNumberFormat="1"/>
    <xf numFmtId="14" fontId="0" fillId="0" borderId="0" xfId="0" applyNumberFormat="1"/>
    <xf numFmtId="10" fontId="0" fillId="0" borderId="0" xfId="0" applyNumberFormat="1"/>
    <xf numFmtId="164" fontId="0" fillId="3" borderId="0" xfId="0" applyNumberFormat="1" applyFill="1"/>
    <xf numFmtId="14" fontId="0" fillId="3" borderId="0" xfId="0" applyNumberFormat="1" applyFill="1"/>
    <xf numFmtId="0" fontId="3" fillId="0" borderId="0" xfId="0" applyFont="1"/>
    <xf numFmtId="0" fontId="2" fillId="0" borderId="0" xfId="0" applyFont="1"/>
    <xf numFmtId="0" fontId="5" fillId="0" borderId="0" xfId="2" applyFont="1"/>
    <xf numFmtId="0" fontId="6" fillId="0" borderId="0" xfId="2" applyFo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6CDEB9-F60C-4259-A971-74CC35115344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C89192AE-2B8F-4D0C-B6B8-F200B0900A8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42B0A78F-FA87-4BE9-9DC2-31C910F2772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78C7B6DE-630A-4217-8DD4-7F9ABB7FB92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59532</xdr:colOff>
      <xdr:row>7</xdr:row>
      <xdr:rowOff>17861</xdr:rowOff>
    </xdr:from>
    <xdr:to>
      <xdr:col>21</xdr:col>
      <xdr:colOff>119063</xdr:colOff>
      <xdr:row>19</xdr:row>
      <xdr:rowOff>160735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C22E2AAC-60B2-4203-B392-1A4757AD2532}"/>
            </a:ext>
          </a:extLst>
        </xdr:cNvPr>
        <xdr:cNvSpPr/>
      </xdr:nvSpPr>
      <xdr:spPr>
        <a:xfrm>
          <a:off x="6756798" y="1351361"/>
          <a:ext cx="6131718" cy="242887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3600"/>
            <a:t>2019-08-28</a:t>
          </a:r>
        </a:p>
        <a:p>
          <a:pPr algn="ctr"/>
          <a:r>
            <a:rPr lang="pl-PL" sz="4400"/>
            <a:t>X.WYSZUKAJ</a:t>
          </a:r>
          <a:r>
            <a:rPr lang="pl-PL" sz="4400" baseline="0"/>
            <a:t> (XLOOKUP)</a:t>
          </a:r>
        </a:p>
        <a:p>
          <a:pPr algn="ctr"/>
          <a:r>
            <a:rPr lang="pl-PL" sz="3600" baseline="0"/>
            <a:t>Office 365 (</a:t>
          </a:r>
          <a:r>
            <a:rPr lang="pl-PL" sz="1600" baseline="0"/>
            <a:t>2019-09-09</a:t>
          </a:r>
          <a:r>
            <a:rPr lang="pl-PL" sz="3600" baseline="0"/>
            <a:t> insiders)</a:t>
          </a:r>
          <a:endParaRPr lang="pl-PL" sz="36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5BBAF54F-5AA0-4192-A4C6-82720564692F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3B88C47F-69F3-45EF-89C2-B557BBE7B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8D6DB406-4BEC-4618-9C23-24BDA6DBB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91DDA-889F-414A-955F-969C46747524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9"/>
    <col min="10" max="10" width="10.140625" style="9" customWidth="1"/>
    <col min="11" max="11" width="10.28515625" style="9" customWidth="1"/>
    <col min="12" max="16384" width="9.140625" style="9"/>
  </cols>
  <sheetData>
    <row r="1" spans="1:11" ht="26.25" x14ac:dyDescent="0.4">
      <c r="A1" s="8" t="s">
        <v>17</v>
      </c>
    </row>
    <row r="2" spans="1:11" ht="26.25" x14ac:dyDescent="0.4">
      <c r="A2" s="8" t="s">
        <v>18</v>
      </c>
      <c r="F2" s="10"/>
      <c r="I2" s="11"/>
      <c r="J2" s="11"/>
      <c r="K2" s="1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6"/>
  <sheetViews>
    <sheetView zoomScale="160" zoomScaleNormal="160" workbookViewId="0">
      <selection activeCell="H14" sqref="H14:I14"/>
    </sheetView>
  </sheetViews>
  <sheetFormatPr defaultRowHeight="15" x14ac:dyDescent="0.25"/>
  <cols>
    <col min="1" max="1" width="3.85546875" customWidth="1"/>
    <col min="2" max="2" width="8.5703125" customWidth="1"/>
    <col min="3" max="3" width="8" customWidth="1"/>
    <col min="4" max="5" width="10.7109375" bestFit="1" customWidth="1"/>
    <col min="6" max="6" width="9.85546875" bestFit="1" customWidth="1"/>
    <col min="8" max="8" width="10.7109375" style="3" bestFit="1" customWidth="1"/>
    <col min="9" max="9" width="10.7109375" bestFit="1" customWidth="1"/>
  </cols>
  <sheetData>
    <row r="2" spans="2:9" x14ac:dyDescent="0.25">
      <c r="B2" s="1" t="s">
        <v>7</v>
      </c>
      <c r="C2" s="1" t="s">
        <v>0</v>
      </c>
      <c r="D2" s="1" t="s">
        <v>12</v>
      </c>
      <c r="E2" s="2" t="s">
        <v>13</v>
      </c>
    </row>
    <row r="3" spans="2:9" x14ac:dyDescent="0.25">
      <c r="B3" t="s">
        <v>1</v>
      </c>
      <c r="C3">
        <v>974</v>
      </c>
      <c r="D3" s="4">
        <v>43714</v>
      </c>
      <c r="E3" s="6" cm="1">
        <f t="array" ref="E3">_xlfn.XLOOKUP(C3,$H$10:$H$15,$I$10:$I$15,-1,1)</f>
        <v>2.3E-2</v>
      </c>
      <c r="G3" t="s">
        <v>16</v>
      </c>
      <c r="H3" s="4" t="s">
        <v>9</v>
      </c>
      <c r="I3" s="7" cm="1">
        <f t="array" ref="I3">_xlfn.XLOOKUP(H3,B3:B16,D3:D16)</f>
        <v>43726</v>
      </c>
    </row>
    <row r="4" spans="2:9" x14ac:dyDescent="0.25">
      <c r="B4" t="s">
        <v>2</v>
      </c>
      <c r="C4">
        <v>364</v>
      </c>
      <c r="D4" s="4">
        <v>43717</v>
      </c>
      <c r="E4" s="6" cm="1">
        <f t="array" ref="E4">_xlfn.XLOOKUP(C4,$H$10:$H$15,$I$10:$I$15,-1,1)</f>
        <v>7.0000000000000001E-3</v>
      </c>
      <c r="G4" t="s">
        <v>15</v>
      </c>
      <c r="H4" s="4">
        <v>43726</v>
      </c>
      <c r="I4" s="6" t="str" cm="1">
        <f t="array" ref="I4">_xlfn.XLOOKUP(H4,D3:D16,B3:B16)</f>
        <v>DELL</v>
      </c>
    </row>
    <row r="5" spans="2:9" x14ac:dyDescent="0.25">
      <c r="B5" t="s">
        <v>8</v>
      </c>
      <c r="C5">
        <v>770</v>
      </c>
      <c r="D5" s="4">
        <v>43720</v>
      </c>
      <c r="E5" s="6" cm="1">
        <f t="array" ref="E5">_xlfn.XLOOKUP(C5,$H$10:$H$15,$I$10:$I$15,-1,1)</f>
        <v>1.6E-2</v>
      </c>
      <c r="G5" t="s">
        <v>14</v>
      </c>
      <c r="H5" t="s">
        <v>9</v>
      </c>
      <c r="I5" s="7" cm="1">
        <f t="array" ref="I5">_xlfn.XLOOKUP(H5,B3:B16,D3:D16,,-1)</f>
        <v>43750</v>
      </c>
    </row>
    <row r="6" spans="2:9" x14ac:dyDescent="0.25">
      <c r="B6" t="s">
        <v>3</v>
      </c>
      <c r="C6">
        <v>299</v>
      </c>
      <c r="D6" s="4">
        <v>43723</v>
      </c>
      <c r="E6" s="6" cm="1">
        <f t="array" ref="E6">_xlfn.XLOOKUP(C6,$H$10:$H$15,$I$10:$I$15,-1,1)</f>
        <v>7.0000000000000001E-3</v>
      </c>
      <c r="H6"/>
    </row>
    <row r="7" spans="2:9" x14ac:dyDescent="0.25">
      <c r="B7" t="s">
        <v>9</v>
      </c>
      <c r="C7">
        <v>610</v>
      </c>
      <c r="D7" s="4">
        <v>43726</v>
      </c>
      <c r="E7" s="6" cm="1">
        <f t="array" ref="E7">_xlfn.XLOOKUP(C7,$H$10:$H$15,$I$10:$I$15,-1,1)</f>
        <v>1.6E-2</v>
      </c>
    </row>
    <row r="8" spans="2:9" x14ac:dyDescent="0.25">
      <c r="B8" t="s">
        <v>4</v>
      </c>
      <c r="C8">
        <v>94</v>
      </c>
      <c r="D8" s="4">
        <v>43729</v>
      </c>
      <c r="E8" s="6" cm="1">
        <f t="array" ref="E8">_xlfn.XLOOKUP(C8,$H$10:$H$15,$I$10:$I$15,-1,1)</f>
        <v>5.0000000000000001E-3</v>
      </c>
    </row>
    <row r="9" spans="2:9" x14ac:dyDescent="0.25">
      <c r="B9" t="s">
        <v>5</v>
      </c>
      <c r="C9">
        <v>889</v>
      </c>
      <c r="D9" s="4">
        <v>43732</v>
      </c>
      <c r="E9" s="6" cm="1">
        <f t="array" ref="E9">_xlfn.XLOOKUP(C9,$H$10:$H$15,$I$10:$I$15,-1,1)</f>
        <v>2.3E-2</v>
      </c>
      <c r="H9" s="2" t="s">
        <v>10</v>
      </c>
      <c r="I9" s="2" t="s">
        <v>13</v>
      </c>
    </row>
    <row r="10" spans="2:9" x14ac:dyDescent="0.25">
      <c r="B10" t="s">
        <v>6</v>
      </c>
      <c r="C10">
        <v>669</v>
      </c>
      <c r="D10" s="4">
        <v>43735</v>
      </c>
      <c r="E10" s="6" cm="1">
        <f t="array" ref="E10">_xlfn.XLOOKUP(C10,$H$10:$H$15,$I$10:$I$15,-1,1)</f>
        <v>1.6E-2</v>
      </c>
      <c r="H10" s="3">
        <v>200</v>
      </c>
      <c r="I10" s="5">
        <v>7.0000000000000001E-3</v>
      </c>
    </row>
    <row r="11" spans="2:9" x14ac:dyDescent="0.25">
      <c r="B11" t="s">
        <v>1</v>
      </c>
      <c r="C11">
        <v>293</v>
      </c>
      <c r="D11" s="4">
        <v>43738</v>
      </c>
      <c r="E11" s="6" cm="1">
        <f t="array" ref="E11">_xlfn.XLOOKUP(C11,$H$10:$H$15,$I$10:$I$15,-1,1)</f>
        <v>7.0000000000000001E-3</v>
      </c>
      <c r="H11" s="3">
        <v>1000</v>
      </c>
      <c r="I11" s="5">
        <v>2.5000000000000001E-2</v>
      </c>
    </row>
    <row r="12" spans="2:9" x14ac:dyDescent="0.25">
      <c r="B12" t="s">
        <v>8</v>
      </c>
      <c r="C12">
        <v>538</v>
      </c>
      <c r="D12" s="4">
        <v>43741</v>
      </c>
      <c r="E12" s="6" cm="1">
        <f t="array" ref="E12">_xlfn.XLOOKUP(C12,$H$10:$H$15,$I$10:$I$15,-1,1)</f>
        <v>1.2E-2</v>
      </c>
      <c r="H12" s="3">
        <v>600</v>
      </c>
      <c r="I12" s="5">
        <v>1.6E-2</v>
      </c>
    </row>
    <row r="13" spans="2:9" x14ac:dyDescent="0.25">
      <c r="B13" t="s">
        <v>9</v>
      </c>
      <c r="C13">
        <v>20</v>
      </c>
      <c r="D13" s="4">
        <v>43744</v>
      </c>
      <c r="E13" s="6" cm="1">
        <f t="array" ref="E13">_xlfn.XLOOKUP(C13,$H$10:$H$15,$I$10:$I$15,-1,1)</f>
        <v>5.0000000000000001E-3</v>
      </c>
      <c r="H13" s="3">
        <v>450</v>
      </c>
      <c r="I13" s="5">
        <v>1.2E-2</v>
      </c>
    </row>
    <row r="14" spans="2:9" x14ac:dyDescent="0.25">
      <c r="B14" t="s">
        <v>3</v>
      </c>
      <c r="C14">
        <v>299</v>
      </c>
      <c r="D14" s="4">
        <v>43747</v>
      </c>
      <c r="E14" s="6" cm="1">
        <f t="array" ref="E14">_xlfn.XLOOKUP(C14,$H$10:$H$15,$I$10:$I$15,-1,1)</f>
        <v>7.0000000000000001E-3</v>
      </c>
      <c r="H14" s="3">
        <v>0</v>
      </c>
      <c r="I14" s="5">
        <v>5.0000000000000001E-3</v>
      </c>
    </row>
    <row r="15" spans="2:9" x14ac:dyDescent="0.25">
      <c r="B15" t="s">
        <v>9</v>
      </c>
      <c r="C15">
        <v>610</v>
      </c>
      <c r="D15" s="4">
        <v>43750</v>
      </c>
      <c r="E15" s="6" cm="1">
        <f t="array" ref="E15">_xlfn.XLOOKUP(C15,$H$10:$H$15,$I$10:$I$15,-1,1)</f>
        <v>1.6E-2</v>
      </c>
      <c r="H15" s="3">
        <v>800</v>
      </c>
      <c r="I15" s="5">
        <v>2.3E-2</v>
      </c>
    </row>
    <row r="16" spans="2:9" x14ac:dyDescent="0.25">
      <c r="B16" t="s">
        <v>4</v>
      </c>
      <c r="C16">
        <v>140</v>
      </c>
      <c r="D16" s="4">
        <v>43753</v>
      </c>
      <c r="E16" s="6" cm="1">
        <f t="array" ref="E16">_xlfn.XLOOKUP(C16,$H$10:$H$15,$I$10:$I$15,-1,1)</f>
        <v>5.0000000000000001E-3</v>
      </c>
      <c r="H16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0E781-0EDC-4DD6-A3E3-87FB6FBBA047}">
  <dimension ref="B2:I16"/>
  <sheetViews>
    <sheetView zoomScale="160" zoomScaleNormal="160" workbookViewId="0">
      <selection activeCell="F4" sqref="F4"/>
    </sheetView>
  </sheetViews>
  <sheetFormatPr defaultRowHeight="15" x14ac:dyDescent="0.25"/>
  <cols>
    <col min="1" max="1" width="3.85546875" customWidth="1"/>
    <col min="2" max="2" width="8.5703125" customWidth="1"/>
    <col min="3" max="3" width="8" customWidth="1"/>
    <col min="4" max="5" width="10.7109375" bestFit="1" customWidth="1"/>
    <col min="6" max="6" width="9.85546875" bestFit="1" customWidth="1"/>
    <col min="8" max="8" width="10.7109375" style="3" bestFit="1" customWidth="1"/>
    <col min="9" max="9" width="10.7109375" bestFit="1" customWidth="1"/>
  </cols>
  <sheetData>
    <row r="2" spans="2:9" x14ac:dyDescent="0.25">
      <c r="B2" s="1" t="s">
        <v>7</v>
      </c>
      <c r="C2" s="1" t="s">
        <v>0</v>
      </c>
      <c r="D2" s="1" t="s">
        <v>12</v>
      </c>
      <c r="E2" s="1" t="s">
        <v>11</v>
      </c>
    </row>
    <row r="3" spans="2:9" x14ac:dyDescent="0.25">
      <c r="B3" t="s">
        <v>1</v>
      </c>
      <c r="C3">
        <v>974</v>
      </c>
      <c r="D3" s="4">
        <v>43714</v>
      </c>
      <c r="E3" s="6" cm="1">
        <f t="array" ref="E3">_xlfn.XLOOKUP(C3,$H$10:$H$15,$I$10:$I$15,1)</f>
        <v>2.5000000000000001E-2</v>
      </c>
      <c r="G3" t="s">
        <v>16</v>
      </c>
      <c r="H3" s="4">
        <v>43726</v>
      </c>
      <c r="I3" s="6" cm="1">
        <f t="array" ref="I3">_xlfn.XLOOKUP(H3,D3:D16,E3:E16)</f>
        <v>2.3E-2</v>
      </c>
    </row>
    <row r="4" spans="2:9" x14ac:dyDescent="0.25">
      <c r="B4" t="s">
        <v>2</v>
      </c>
      <c r="C4">
        <v>364</v>
      </c>
      <c r="D4" s="4">
        <v>43717</v>
      </c>
      <c r="E4" s="6" cm="1">
        <f t="array" ref="E4">_xlfn.XLOOKUP(C4,$H$10:$H$15,$I$10:$I$15,1)</f>
        <v>1.2E-2</v>
      </c>
      <c r="G4" t="s">
        <v>15</v>
      </c>
      <c r="H4" s="4">
        <v>43726</v>
      </c>
      <c r="I4" s="6" t="str" cm="1">
        <f t="array" ref="I4">_xlfn.XLOOKUP(H4,D3:D16,B3:B16)</f>
        <v>DELL</v>
      </c>
    </row>
    <row r="5" spans="2:9" x14ac:dyDescent="0.25">
      <c r="B5" t="s">
        <v>8</v>
      </c>
      <c r="C5">
        <v>770</v>
      </c>
      <c r="D5" s="4">
        <v>43720</v>
      </c>
      <c r="E5" s="6" cm="1">
        <f t="array" ref="E5">_xlfn.XLOOKUP(C5,$H$10:$H$15,$I$10:$I$15,1)</f>
        <v>2.3E-2</v>
      </c>
      <c r="G5" t="s">
        <v>14</v>
      </c>
      <c r="H5" t="s">
        <v>9</v>
      </c>
      <c r="I5" s="7" cm="1">
        <f t="array" ref="I5">_xlfn.XLOOKUP(H5,B3:B16,D3:D16,,-1)</f>
        <v>43750</v>
      </c>
    </row>
    <row r="6" spans="2:9" x14ac:dyDescent="0.25">
      <c r="B6" t="s">
        <v>3</v>
      </c>
      <c r="C6">
        <v>299</v>
      </c>
      <c r="D6" s="4">
        <v>43723</v>
      </c>
      <c r="E6" s="6" cm="1">
        <f t="array" ref="E6">_xlfn.XLOOKUP(C6,$H$10:$H$15,$I$10:$I$15,1)</f>
        <v>1.2E-2</v>
      </c>
    </row>
    <row r="7" spans="2:9" x14ac:dyDescent="0.25">
      <c r="B7" t="s">
        <v>9</v>
      </c>
      <c r="C7">
        <v>610</v>
      </c>
      <c r="D7" s="4">
        <v>43726</v>
      </c>
      <c r="E7" s="6" cm="1">
        <f t="array" ref="E7">_xlfn.XLOOKUP(C7,$H$10:$H$15,$I$10:$I$15,1)</f>
        <v>2.3E-2</v>
      </c>
    </row>
    <row r="8" spans="2:9" x14ac:dyDescent="0.25">
      <c r="B8" t="s">
        <v>4</v>
      </c>
      <c r="C8">
        <v>94</v>
      </c>
      <c r="D8" s="4">
        <v>43729</v>
      </c>
      <c r="E8" s="6" cm="1">
        <f t="array" ref="E8">_xlfn.XLOOKUP(C8,$H$10:$H$15,$I$10:$I$15,1)</f>
        <v>7.0000000000000001E-3</v>
      </c>
    </row>
    <row r="9" spans="2:9" x14ac:dyDescent="0.25">
      <c r="B9" t="s">
        <v>5</v>
      </c>
      <c r="C9">
        <v>889</v>
      </c>
      <c r="D9" s="4">
        <v>43732</v>
      </c>
      <c r="E9" s="6" cm="1">
        <f t="array" ref="E9">_xlfn.XLOOKUP(C9,$H$10:$H$15,$I$10:$I$15,1)</f>
        <v>2.5000000000000001E-2</v>
      </c>
      <c r="H9" s="2" t="s">
        <v>10</v>
      </c>
      <c r="I9" s="2" t="s">
        <v>13</v>
      </c>
    </row>
    <row r="10" spans="2:9" x14ac:dyDescent="0.25">
      <c r="B10" t="s">
        <v>6</v>
      </c>
      <c r="C10">
        <v>669</v>
      </c>
      <c r="D10" s="4">
        <v>43735</v>
      </c>
      <c r="E10" s="6" cm="1">
        <f t="array" ref="E10">_xlfn.XLOOKUP(C10,$H$10:$H$15,$I$10:$I$15,1)</f>
        <v>2.3E-2</v>
      </c>
      <c r="H10" s="3">
        <v>0</v>
      </c>
      <c r="I10" s="5">
        <v>5.0000000000000001E-3</v>
      </c>
    </row>
    <row r="11" spans="2:9" x14ac:dyDescent="0.25">
      <c r="B11" t="s">
        <v>1</v>
      </c>
      <c r="C11">
        <v>293</v>
      </c>
      <c r="D11" s="4">
        <v>43738</v>
      </c>
      <c r="E11" s="6" cm="1">
        <f t="array" ref="E11">_xlfn.XLOOKUP(C11,$H$10:$H$15,$I$10:$I$15,1)</f>
        <v>1.2E-2</v>
      </c>
      <c r="H11" s="3">
        <v>200</v>
      </c>
      <c r="I11" s="5">
        <v>7.0000000000000001E-3</v>
      </c>
    </row>
    <row r="12" spans="2:9" x14ac:dyDescent="0.25">
      <c r="B12" t="s">
        <v>8</v>
      </c>
      <c r="C12">
        <v>538</v>
      </c>
      <c r="D12" s="4">
        <v>43741</v>
      </c>
      <c r="E12" s="6" cm="1">
        <f t="array" ref="E12">_xlfn.XLOOKUP(C12,$H$10:$H$15,$I$10:$I$15,1)</f>
        <v>1.6E-2</v>
      </c>
      <c r="H12" s="3">
        <v>450</v>
      </c>
      <c r="I12" s="5">
        <v>1.2E-2</v>
      </c>
    </row>
    <row r="13" spans="2:9" x14ac:dyDescent="0.25">
      <c r="B13" t="s">
        <v>9</v>
      </c>
      <c r="C13">
        <v>20</v>
      </c>
      <c r="D13" s="4">
        <v>43744</v>
      </c>
      <c r="E13" s="6" cm="1">
        <f t="array" ref="E13">_xlfn.XLOOKUP(C13,$H$10:$H$15,$I$10:$I$15,1)</f>
        <v>7.0000000000000001E-3</v>
      </c>
      <c r="H13" s="3">
        <v>600</v>
      </c>
      <c r="I13" s="5">
        <v>1.6E-2</v>
      </c>
    </row>
    <row r="14" spans="2:9" x14ac:dyDescent="0.25">
      <c r="B14" t="s">
        <v>3</v>
      </c>
      <c r="C14">
        <v>299</v>
      </c>
      <c r="D14" s="4">
        <v>43747</v>
      </c>
      <c r="E14" s="6" cm="1">
        <f t="array" ref="E14">_xlfn.XLOOKUP(C14,$H$10:$H$15,$I$10:$I$15,1)</f>
        <v>1.2E-2</v>
      </c>
      <c r="H14" s="3">
        <v>800</v>
      </c>
      <c r="I14" s="5">
        <v>2.3E-2</v>
      </c>
    </row>
    <row r="15" spans="2:9" x14ac:dyDescent="0.25">
      <c r="B15" t="s">
        <v>9</v>
      </c>
      <c r="C15">
        <v>610</v>
      </c>
      <c r="D15" s="4">
        <v>43750</v>
      </c>
      <c r="E15" s="6" cm="1">
        <f t="array" ref="E15">_xlfn.XLOOKUP(C15,$H$10:$H$15,$I$10:$I$15,1)</f>
        <v>2.3E-2</v>
      </c>
      <c r="H15" s="3">
        <v>1000</v>
      </c>
      <c r="I15" s="5">
        <v>2.5000000000000001E-2</v>
      </c>
    </row>
    <row r="16" spans="2:9" x14ac:dyDescent="0.25">
      <c r="B16" t="s">
        <v>4</v>
      </c>
      <c r="C16">
        <v>140</v>
      </c>
      <c r="D16" s="4">
        <v>43753</v>
      </c>
      <c r="E16" s="6" cm="1">
        <f t="array" ref="E16">_xlfn.XLOOKUP(C16,$H$10:$H$15,$I$10:$I$15,1)</f>
        <v>7.0000000000000001E-3</v>
      </c>
      <c r="H1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9806-992E-4F51-B3EE-FCEFEEE4231F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ex-842</vt:lpstr>
      <vt:lpstr>ex-842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2019-09-09T10:37:36Z</dcterms:modified>
  <cp:category>Excel</cp:category>
  <cp:contentStatus>Szkolenie Excel</cp:contentStatus>
</cp:coreProperties>
</file>